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311" documentId="13_ncr:1_{525EF8D8-0FF4-461C-B27C-18CC2BAA5131}" xr6:coauthVersionLast="47" xr6:coauthVersionMax="47" xr10:uidLastSave="{E55BA57A-F708-4BCB-95D9-C438169BB24F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2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1" r:id="rId21"/>
  </sheets>
  <definedNames>
    <definedName name="_xlnm.Print_Area" localSheetId="20">'2005'!$A$1:$O$76</definedName>
    <definedName name="_xlnm.Print_Area" localSheetId="19">'2006'!$A$1:$O$70</definedName>
    <definedName name="_xlnm.Print_Area" localSheetId="18">'2007'!$A$1:$O$71</definedName>
    <definedName name="_xlnm.Print_Area" localSheetId="17">'2008'!$A$1:$O$71</definedName>
    <definedName name="_xlnm.Print_Area" localSheetId="16">'2009'!$A$1:$O$71</definedName>
    <definedName name="_xlnm.Print_Area" localSheetId="15">'2010'!$A$1:$O$72</definedName>
    <definedName name="_xlnm.Print_Area" localSheetId="14">'2011'!$A$1:$O$73</definedName>
    <definedName name="_xlnm.Print_Area" localSheetId="13">'2012'!$A$1:$O$73</definedName>
    <definedName name="_xlnm.Print_Area" localSheetId="12">'2013'!$A$1:$O$72</definedName>
    <definedName name="_xlnm.Print_Area" localSheetId="11">'2014'!$A$1:$O$72</definedName>
    <definedName name="_xlnm.Print_Area" localSheetId="10">'2015'!$A$1:$O$72</definedName>
    <definedName name="_xlnm.Print_Area" localSheetId="9">'2016'!$A$1:$O$72</definedName>
    <definedName name="_xlnm.Print_Area" localSheetId="8">'2017'!$A$1:$O$71</definedName>
    <definedName name="_xlnm.Print_Area" localSheetId="7">'2018'!$A$1:$O$70</definedName>
    <definedName name="_xlnm.Print_Area" localSheetId="6">'2019'!$A$1:$O$69</definedName>
    <definedName name="_xlnm.Print_Area" localSheetId="5">'2020'!$A$1:$O$70</definedName>
    <definedName name="_xlnm.Print_Area" localSheetId="4">'2021'!$A$1:$Q$72</definedName>
    <definedName name="_xlnm.Print_Area" localSheetId="3">'2022'!$A$1:$Q$73</definedName>
    <definedName name="_xlnm.Print_Area" localSheetId="2">'2023'!$A$1:$Q$72</definedName>
    <definedName name="_xlnm.Print_Area" localSheetId="1">'2024'!$A$1:$Q$72</definedName>
    <definedName name="_xlnm.Print_Area" localSheetId="0">'2025'!$A$1:$Q$76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1" i="54" l="1"/>
  <c r="Q71" i="54" s="1"/>
  <c r="P70" i="54"/>
  <c r="Q70" i="54" s="1"/>
  <c r="P69" i="54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P50" i="54"/>
  <c r="Q50" i="54" s="1"/>
  <c r="P49" i="54"/>
  <c r="Q49" i="54" s="1"/>
  <c r="P48" i="54"/>
  <c r="Q48" i="54" s="1"/>
  <c r="P47" i="54"/>
  <c r="Q47" i="54" s="1"/>
  <c r="P46" i="54"/>
  <c r="Q46" i="54" s="1"/>
  <c r="P45" i="54"/>
  <c r="Q45" i="54" s="1"/>
  <c r="O44" i="54"/>
  <c r="N44" i="54"/>
  <c r="M44" i="54"/>
  <c r="L44" i="54"/>
  <c r="K44" i="54"/>
  <c r="J44" i="54"/>
  <c r="I44" i="54"/>
  <c r="H44" i="54"/>
  <c r="G44" i="54"/>
  <c r="F44" i="54"/>
  <c r="E44" i="54"/>
  <c r="D44" i="54"/>
  <c r="P43" i="54"/>
  <c r="Q43" i="54" s="1"/>
  <c r="P42" i="54"/>
  <c r="Q42" i="54" s="1"/>
  <c r="O41" i="54"/>
  <c r="N41" i="54"/>
  <c r="M41" i="54"/>
  <c r="L41" i="54"/>
  <c r="K41" i="54"/>
  <c r="J41" i="54"/>
  <c r="I41" i="54"/>
  <c r="H41" i="54"/>
  <c r="G41" i="54"/>
  <c r="F41" i="54"/>
  <c r="E41" i="54"/>
  <c r="D41" i="54"/>
  <c r="P40" i="54"/>
  <c r="Q40" i="54" s="1"/>
  <c r="P39" i="54"/>
  <c r="Q39" i="54" s="1"/>
  <c r="P38" i="54"/>
  <c r="Q38" i="54" s="1"/>
  <c r="O37" i="54"/>
  <c r="N37" i="54"/>
  <c r="M37" i="54"/>
  <c r="L37" i="54"/>
  <c r="K37" i="54"/>
  <c r="J37" i="54"/>
  <c r="I37" i="54"/>
  <c r="H37" i="54"/>
  <c r="G37" i="54"/>
  <c r="F37" i="54"/>
  <c r="E37" i="54"/>
  <c r="D37" i="54"/>
  <c r="P36" i="54"/>
  <c r="Q36" i="54" s="1"/>
  <c r="P35" i="54"/>
  <c r="Q35" i="54" s="1"/>
  <c r="O34" i="54"/>
  <c r="N34" i="54"/>
  <c r="M34" i="54"/>
  <c r="L34" i="54"/>
  <c r="K34" i="54"/>
  <c r="J34" i="54"/>
  <c r="I34" i="54"/>
  <c r="H34" i="54"/>
  <c r="G34" i="54"/>
  <c r="F34" i="54"/>
  <c r="E34" i="54"/>
  <c r="D34" i="54"/>
  <c r="P33" i="54"/>
  <c r="Q33" i="54" s="1"/>
  <c r="P32" i="54"/>
  <c r="Q32" i="54" s="1"/>
  <c r="P31" i="54"/>
  <c r="Q31" i="54" s="1"/>
  <c r="P30" i="54"/>
  <c r="Q30" i="54" s="1"/>
  <c r="O29" i="54"/>
  <c r="N29" i="54"/>
  <c r="M29" i="54"/>
  <c r="L29" i="54"/>
  <c r="K29" i="54"/>
  <c r="J29" i="54"/>
  <c r="I29" i="54"/>
  <c r="H29" i="54"/>
  <c r="G29" i="54"/>
  <c r="F29" i="54"/>
  <c r="E29" i="54"/>
  <c r="D29" i="54"/>
  <c r="P28" i="54"/>
  <c r="Q28" i="54" s="1"/>
  <c r="O27" i="54"/>
  <c r="N27" i="54"/>
  <c r="M27" i="54"/>
  <c r="L27" i="54"/>
  <c r="K27" i="54"/>
  <c r="J27" i="54"/>
  <c r="I27" i="54"/>
  <c r="H27" i="54"/>
  <c r="G27" i="54"/>
  <c r="F27" i="54"/>
  <c r="E27" i="54"/>
  <c r="D27" i="54"/>
  <c r="P26" i="54"/>
  <c r="Q26" i="54" s="1"/>
  <c r="P25" i="54"/>
  <c r="Q25" i="54" s="1"/>
  <c r="P24" i="54"/>
  <c r="Q24" i="54" s="1"/>
  <c r="P23" i="54"/>
  <c r="Q23" i="54" s="1"/>
  <c r="P22" i="54"/>
  <c r="Q22" i="54" s="1"/>
  <c r="O21" i="54"/>
  <c r="N21" i="54"/>
  <c r="M21" i="54"/>
  <c r="L21" i="54"/>
  <c r="K21" i="54"/>
  <c r="J21" i="54"/>
  <c r="I21" i="54"/>
  <c r="H21" i="54"/>
  <c r="G21" i="54"/>
  <c r="F21" i="54"/>
  <c r="E21" i="54"/>
  <c r="D21" i="54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P14" i="54"/>
  <c r="Q14" i="54" s="1"/>
  <c r="O13" i="54"/>
  <c r="N13" i="54"/>
  <c r="M13" i="54"/>
  <c r="L13" i="54"/>
  <c r="K13" i="54"/>
  <c r="J13" i="54"/>
  <c r="I13" i="54"/>
  <c r="H13" i="54"/>
  <c r="G13" i="54"/>
  <c r="F13" i="54"/>
  <c r="E13" i="54"/>
  <c r="D13" i="54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N40" i="50"/>
  <c r="N38" i="50"/>
  <c r="N35" i="50"/>
  <c r="N32" i="50"/>
  <c r="N27" i="50"/>
  <c r="N25" i="50"/>
  <c r="N21" i="50"/>
  <c r="N13" i="50"/>
  <c r="N5" i="50"/>
  <c r="N68" i="50" s="1"/>
  <c r="K40" i="50"/>
  <c r="K38" i="50"/>
  <c r="K35" i="50"/>
  <c r="K32" i="50"/>
  <c r="K27" i="50"/>
  <c r="K25" i="50"/>
  <c r="K21" i="50"/>
  <c r="K13" i="50"/>
  <c r="K5" i="50"/>
  <c r="K68" i="50" s="1"/>
  <c r="L40" i="50"/>
  <c r="L38" i="50"/>
  <c r="L35" i="50"/>
  <c r="L32" i="50"/>
  <c r="L27" i="50"/>
  <c r="L25" i="50"/>
  <c r="L21" i="50"/>
  <c r="L13" i="50"/>
  <c r="L5" i="50"/>
  <c r="L68" i="50" s="1"/>
  <c r="N42" i="51"/>
  <c r="N39" i="51"/>
  <c r="N36" i="51"/>
  <c r="N33" i="51"/>
  <c r="N28" i="51"/>
  <c r="N26" i="51"/>
  <c r="N22" i="51"/>
  <c r="N13" i="51"/>
  <c r="N5" i="51"/>
  <c r="N69" i="51" s="1"/>
  <c r="K42" i="51"/>
  <c r="K39" i="51"/>
  <c r="K36" i="51"/>
  <c r="K33" i="51"/>
  <c r="K28" i="51"/>
  <c r="K26" i="51"/>
  <c r="K22" i="51"/>
  <c r="K13" i="51"/>
  <c r="K5" i="51"/>
  <c r="K69" i="51" s="1"/>
  <c r="L42" i="51"/>
  <c r="L39" i="51"/>
  <c r="L36" i="51"/>
  <c r="L33" i="51"/>
  <c r="L28" i="51"/>
  <c r="L26" i="51"/>
  <c r="L22" i="51"/>
  <c r="L13" i="51"/>
  <c r="L5" i="51"/>
  <c r="L69" i="51" s="1"/>
  <c r="N43" i="52"/>
  <c r="N40" i="52"/>
  <c r="N37" i="52"/>
  <c r="N34" i="52"/>
  <c r="N29" i="52"/>
  <c r="N26" i="52"/>
  <c r="N21" i="52"/>
  <c r="N13" i="52"/>
  <c r="N5" i="52"/>
  <c r="N68" i="52" s="1"/>
  <c r="K43" i="52"/>
  <c r="K40" i="52"/>
  <c r="K37" i="52"/>
  <c r="K34" i="52"/>
  <c r="K29" i="52"/>
  <c r="K26" i="52"/>
  <c r="K21" i="52"/>
  <c r="K13" i="52"/>
  <c r="K5" i="52"/>
  <c r="K68" i="52" s="1"/>
  <c r="L43" i="52"/>
  <c r="L40" i="52"/>
  <c r="L37" i="52"/>
  <c r="L34" i="52"/>
  <c r="L29" i="52"/>
  <c r="L26" i="52"/>
  <c r="L21" i="52"/>
  <c r="L13" i="52"/>
  <c r="L5" i="52"/>
  <c r="L68" i="52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O42" i="53"/>
  <c r="N42" i="53"/>
  <c r="M42" i="53"/>
  <c r="L42" i="53"/>
  <c r="K42" i="53"/>
  <c r="J42" i="53"/>
  <c r="I42" i="53"/>
  <c r="H42" i="53"/>
  <c r="G42" i="53"/>
  <c r="F42" i="53"/>
  <c r="E42" i="53"/>
  <c r="D42" i="53"/>
  <c r="P41" i="53"/>
  <c r="Q41" i="53" s="1"/>
  <c r="P40" i="53"/>
  <c r="Q40" i="53" s="1"/>
  <c r="O39" i="53"/>
  <c r="N39" i="53"/>
  <c r="M39" i="53"/>
  <c r="L39" i="53"/>
  <c r="K39" i="53"/>
  <c r="J39" i="53"/>
  <c r="I39" i="53"/>
  <c r="H39" i="53"/>
  <c r="G39" i="53"/>
  <c r="F39" i="53"/>
  <c r="E39" i="53"/>
  <c r="D39" i="53"/>
  <c r="P38" i="53"/>
  <c r="Q38" i="53" s="1"/>
  <c r="P37" i="53"/>
  <c r="Q37" i="53" s="1"/>
  <c r="O36" i="53"/>
  <c r="N36" i="53"/>
  <c r="M36" i="53"/>
  <c r="L36" i="53"/>
  <c r="K36" i="53"/>
  <c r="J36" i="53"/>
  <c r="I36" i="53"/>
  <c r="H36" i="53"/>
  <c r="G36" i="53"/>
  <c r="F36" i="53"/>
  <c r="E36" i="53"/>
  <c r="D36" i="53"/>
  <c r="P35" i="53"/>
  <c r="Q35" i="53" s="1"/>
  <c r="P34" i="53"/>
  <c r="Q34" i="53" s="1"/>
  <c r="O33" i="53"/>
  <c r="N33" i="53"/>
  <c r="M33" i="53"/>
  <c r="L33" i="53"/>
  <c r="K33" i="53"/>
  <c r="J33" i="53"/>
  <c r="I33" i="53"/>
  <c r="H33" i="53"/>
  <c r="G33" i="53"/>
  <c r="F33" i="53"/>
  <c r="E33" i="53"/>
  <c r="D33" i="53"/>
  <c r="P32" i="53"/>
  <c r="Q32" i="53" s="1"/>
  <c r="P31" i="53"/>
  <c r="Q31" i="53" s="1"/>
  <c r="P30" i="53"/>
  <c r="Q30" i="53" s="1"/>
  <c r="P29" i="53"/>
  <c r="Q29" i="53" s="1"/>
  <c r="O28" i="53"/>
  <c r="N28" i="53"/>
  <c r="M28" i="53"/>
  <c r="L28" i="53"/>
  <c r="K28" i="53"/>
  <c r="J28" i="53"/>
  <c r="I28" i="53"/>
  <c r="H28" i="53"/>
  <c r="G28" i="53"/>
  <c r="F28" i="53"/>
  <c r="E28" i="53"/>
  <c r="D28" i="53"/>
  <c r="P27" i="53"/>
  <c r="Q27" i="53" s="1"/>
  <c r="O26" i="53"/>
  <c r="N26" i="53"/>
  <c r="M26" i="53"/>
  <c r="L26" i="53"/>
  <c r="K26" i="53"/>
  <c r="J26" i="53"/>
  <c r="I26" i="53"/>
  <c r="H26" i="53"/>
  <c r="G26" i="53"/>
  <c r="F26" i="53"/>
  <c r="E26" i="53"/>
  <c r="D26" i="53"/>
  <c r="P25" i="53"/>
  <c r="Q25" i="53" s="1"/>
  <c r="P24" i="53"/>
  <c r="Q24" i="53" s="1"/>
  <c r="P23" i="53"/>
  <c r="Q23" i="53" s="1"/>
  <c r="P22" i="53"/>
  <c r="Q22" i="53" s="1"/>
  <c r="O21" i="53"/>
  <c r="N21" i="53"/>
  <c r="M21" i="53"/>
  <c r="L21" i="53"/>
  <c r="K21" i="53"/>
  <c r="J21" i="53"/>
  <c r="I21" i="53"/>
  <c r="H21" i="53"/>
  <c r="G21" i="53"/>
  <c r="F21" i="53"/>
  <c r="E21" i="53"/>
  <c r="D21" i="53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O13" i="53"/>
  <c r="N13" i="53"/>
  <c r="M13" i="53"/>
  <c r="L13" i="53"/>
  <c r="K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O43" i="52"/>
  <c r="M43" i="52"/>
  <c r="J43" i="52"/>
  <c r="I43" i="52"/>
  <c r="H43" i="52"/>
  <c r="G43" i="52"/>
  <c r="F43" i="52"/>
  <c r="E43" i="52"/>
  <c r="D43" i="52"/>
  <c r="P42" i="52"/>
  <c r="Q42" i="52" s="1"/>
  <c r="P41" i="52"/>
  <c r="Q41" i="52" s="1"/>
  <c r="O40" i="52"/>
  <c r="M40" i="52"/>
  <c r="J40" i="52"/>
  <c r="I40" i="52"/>
  <c r="H40" i="52"/>
  <c r="G40" i="52"/>
  <c r="F40" i="52"/>
  <c r="E40" i="52"/>
  <c r="D40" i="52"/>
  <c r="P39" i="52"/>
  <c r="Q39" i="52" s="1"/>
  <c r="P38" i="52"/>
  <c r="Q38" i="52" s="1"/>
  <c r="O37" i="52"/>
  <c r="M37" i="52"/>
  <c r="J37" i="52"/>
  <c r="I37" i="52"/>
  <c r="H37" i="52"/>
  <c r="G37" i="52"/>
  <c r="F37" i="52"/>
  <c r="E37" i="52"/>
  <c r="D37" i="52"/>
  <c r="P36" i="52"/>
  <c r="Q36" i="52" s="1"/>
  <c r="P35" i="52"/>
  <c r="Q35" i="52" s="1"/>
  <c r="O34" i="52"/>
  <c r="M34" i="52"/>
  <c r="J34" i="52"/>
  <c r="I34" i="52"/>
  <c r="H34" i="52"/>
  <c r="G34" i="52"/>
  <c r="F34" i="52"/>
  <c r="E34" i="52"/>
  <c r="D34" i="52"/>
  <c r="P33" i="52"/>
  <c r="Q33" i="52" s="1"/>
  <c r="P32" i="52"/>
  <c r="Q32" i="52" s="1"/>
  <c r="P31" i="52"/>
  <c r="Q31" i="52" s="1"/>
  <c r="P30" i="52"/>
  <c r="Q30" i="52" s="1"/>
  <c r="O29" i="52"/>
  <c r="M29" i="52"/>
  <c r="J29" i="52"/>
  <c r="I29" i="52"/>
  <c r="H29" i="52"/>
  <c r="G29" i="52"/>
  <c r="F29" i="52"/>
  <c r="E29" i="52"/>
  <c r="D29" i="52"/>
  <c r="P28" i="52"/>
  <c r="Q28" i="52" s="1"/>
  <c r="P27" i="52"/>
  <c r="Q27" i="52" s="1"/>
  <c r="O26" i="52"/>
  <c r="M26" i="52"/>
  <c r="J26" i="52"/>
  <c r="I26" i="52"/>
  <c r="H26" i="52"/>
  <c r="G26" i="52"/>
  <c r="F26" i="52"/>
  <c r="E26" i="52"/>
  <c r="D26" i="52"/>
  <c r="P25" i="52"/>
  <c r="Q25" i="52" s="1"/>
  <c r="P24" i="52"/>
  <c r="Q24" i="52" s="1"/>
  <c r="P23" i="52"/>
  <c r="Q23" i="52" s="1"/>
  <c r="P22" i="52"/>
  <c r="Q22" i="52" s="1"/>
  <c r="O21" i="52"/>
  <c r="M21" i="52"/>
  <c r="J21" i="52"/>
  <c r="I21" i="52"/>
  <c r="H21" i="52"/>
  <c r="G21" i="52"/>
  <c r="F21" i="52"/>
  <c r="E21" i="52"/>
  <c r="D21" i="52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O42" i="51"/>
  <c r="M42" i="51"/>
  <c r="J42" i="51"/>
  <c r="I42" i="51"/>
  <c r="H42" i="51"/>
  <c r="G42" i="51"/>
  <c r="F42" i="51"/>
  <c r="E42" i="51"/>
  <c r="D42" i="51"/>
  <c r="P41" i="51"/>
  <c r="Q41" i="51" s="1"/>
  <c r="P40" i="51"/>
  <c r="Q40" i="51" s="1"/>
  <c r="O39" i="51"/>
  <c r="M39" i="51"/>
  <c r="J39" i="51"/>
  <c r="I39" i="51"/>
  <c r="H39" i="51"/>
  <c r="G39" i="51"/>
  <c r="F39" i="51"/>
  <c r="E39" i="51"/>
  <c r="D39" i="51"/>
  <c r="P38" i="51"/>
  <c r="Q38" i="51" s="1"/>
  <c r="P37" i="51"/>
  <c r="Q37" i="51" s="1"/>
  <c r="O36" i="51"/>
  <c r="M36" i="51"/>
  <c r="J36" i="51"/>
  <c r="I36" i="51"/>
  <c r="H36" i="51"/>
  <c r="G36" i="51"/>
  <c r="F36" i="51"/>
  <c r="E36" i="51"/>
  <c r="D36" i="51"/>
  <c r="P35" i="51"/>
  <c r="Q35" i="51" s="1"/>
  <c r="P34" i="51"/>
  <c r="Q34" i="51" s="1"/>
  <c r="O33" i="51"/>
  <c r="M33" i="51"/>
  <c r="J33" i="51"/>
  <c r="I33" i="51"/>
  <c r="H33" i="51"/>
  <c r="G33" i="51"/>
  <c r="F33" i="51"/>
  <c r="E33" i="51"/>
  <c r="D33" i="51"/>
  <c r="P32" i="51"/>
  <c r="Q32" i="51" s="1"/>
  <c r="P31" i="51"/>
  <c r="Q31" i="51" s="1"/>
  <c r="P30" i="51"/>
  <c r="Q30" i="51" s="1"/>
  <c r="P29" i="51"/>
  <c r="Q29" i="51" s="1"/>
  <c r="O28" i="51"/>
  <c r="M28" i="51"/>
  <c r="J28" i="51"/>
  <c r="I28" i="51"/>
  <c r="H28" i="51"/>
  <c r="G28" i="51"/>
  <c r="F28" i="51"/>
  <c r="E28" i="51"/>
  <c r="D28" i="51"/>
  <c r="P27" i="51"/>
  <c r="Q27" i="51" s="1"/>
  <c r="O26" i="51"/>
  <c r="M26" i="51"/>
  <c r="J26" i="51"/>
  <c r="I26" i="51"/>
  <c r="H26" i="51"/>
  <c r="G26" i="51"/>
  <c r="F26" i="51"/>
  <c r="E26" i="51"/>
  <c r="D26" i="51"/>
  <c r="P25" i="51"/>
  <c r="Q25" i="51" s="1"/>
  <c r="P24" i="51"/>
  <c r="Q24" i="51" s="1"/>
  <c r="P23" i="51"/>
  <c r="Q23" i="51" s="1"/>
  <c r="O22" i="51"/>
  <c r="M22" i="51"/>
  <c r="J22" i="51"/>
  <c r="I22" i="51"/>
  <c r="H22" i="51"/>
  <c r="G22" i="51"/>
  <c r="F22" i="51"/>
  <c r="E22" i="51"/>
  <c r="D22" i="5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O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44" i="54" l="1"/>
  <c r="Q44" i="54" s="1"/>
  <c r="P41" i="54"/>
  <c r="Q41" i="54" s="1"/>
  <c r="P37" i="54"/>
  <c r="Q37" i="54" s="1"/>
  <c r="H72" i="54"/>
  <c r="P34" i="54"/>
  <c r="Q34" i="54" s="1"/>
  <c r="P29" i="54"/>
  <c r="Q29" i="54" s="1"/>
  <c r="P27" i="54"/>
  <c r="Q27" i="54" s="1"/>
  <c r="P21" i="54"/>
  <c r="Q21" i="54" s="1"/>
  <c r="L72" i="54"/>
  <c r="K72" i="54"/>
  <c r="O72" i="54"/>
  <c r="M72" i="54"/>
  <c r="I72" i="54"/>
  <c r="J72" i="54"/>
  <c r="E72" i="54"/>
  <c r="D72" i="54"/>
  <c r="F72" i="54"/>
  <c r="P13" i="54"/>
  <c r="Q13" i="54" s="1"/>
  <c r="N72" i="54"/>
  <c r="G72" i="54"/>
  <c r="P5" i="54"/>
  <c r="Q5" i="54" s="1"/>
  <c r="P36" i="53"/>
  <c r="Q36" i="53" s="1"/>
  <c r="P26" i="53"/>
  <c r="Q26" i="53" s="1"/>
  <c r="P42" i="53"/>
  <c r="Q42" i="53" s="1"/>
  <c r="P39" i="53"/>
  <c r="Q39" i="53" s="1"/>
  <c r="P28" i="53"/>
  <c r="Q28" i="53" s="1"/>
  <c r="P21" i="53"/>
  <c r="Q21" i="53" s="1"/>
  <c r="P13" i="53"/>
  <c r="Q13" i="53" s="1"/>
  <c r="H68" i="53"/>
  <c r="E68" i="53"/>
  <c r="F68" i="53"/>
  <c r="G68" i="53"/>
  <c r="P5" i="53"/>
  <c r="Q5" i="53" s="1"/>
  <c r="M68" i="53"/>
  <c r="N68" i="53"/>
  <c r="O68" i="53"/>
  <c r="P33" i="53"/>
  <c r="Q33" i="53" s="1"/>
  <c r="L68" i="53"/>
  <c r="I68" i="53"/>
  <c r="J68" i="53"/>
  <c r="K68" i="53"/>
  <c r="D68" i="53"/>
  <c r="P43" i="52"/>
  <c r="Q43" i="52" s="1"/>
  <c r="P40" i="52"/>
  <c r="Q40" i="52" s="1"/>
  <c r="P37" i="52"/>
  <c r="Q37" i="52" s="1"/>
  <c r="P34" i="52"/>
  <c r="Q34" i="52" s="1"/>
  <c r="G68" i="52"/>
  <c r="P29" i="52"/>
  <c r="Q29" i="52" s="1"/>
  <c r="F68" i="52"/>
  <c r="P26" i="52"/>
  <c r="Q26" i="52" s="1"/>
  <c r="J68" i="52"/>
  <c r="I68" i="52"/>
  <c r="P21" i="52"/>
  <c r="Q21" i="52" s="1"/>
  <c r="E68" i="52"/>
  <c r="H68" i="52"/>
  <c r="P13" i="52"/>
  <c r="Q13" i="52" s="1"/>
  <c r="P5" i="52"/>
  <c r="Q5" i="52" s="1"/>
  <c r="D68" i="52"/>
  <c r="M68" i="52"/>
  <c r="O68" i="52"/>
  <c r="P26" i="51"/>
  <c r="Q26" i="51" s="1"/>
  <c r="P42" i="51"/>
  <c r="Q42" i="51" s="1"/>
  <c r="P39" i="51"/>
  <c r="Q39" i="51" s="1"/>
  <c r="P36" i="51"/>
  <c r="Q36" i="51" s="1"/>
  <c r="P33" i="51"/>
  <c r="Q33" i="51" s="1"/>
  <c r="P28" i="51"/>
  <c r="Q28" i="51" s="1"/>
  <c r="P22" i="51"/>
  <c r="Q22" i="51" s="1"/>
  <c r="J69" i="51"/>
  <c r="D69" i="51"/>
  <c r="M69" i="51"/>
  <c r="F69" i="51"/>
  <c r="H69" i="51"/>
  <c r="I69" i="51"/>
  <c r="G69" i="51"/>
  <c r="O69" i="51"/>
  <c r="P13" i="51"/>
  <c r="Q13" i="51" s="1"/>
  <c r="E69" i="51"/>
  <c r="P5" i="51"/>
  <c r="Q5" i="51" s="1"/>
  <c r="P67" i="50"/>
  <c r="Q67" i="50" s="1"/>
  <c r="P66" i="50"/>
  <c r="Q66" i="50" s="1"/>
  <c r="P65" i="50"/>
  <c r="Q65" i="50" s="1"/>
  <c r="P64" i="50"/>
  <c r="Q64" i="50" s="1"/>
  <c r="P63" i="50"/>
  <c r="Q63" i="50"/>
  <c r="P62" i="50"/>
  <c r="Q62" i="50"/>
  <c r="P61" i="50"/>
  <c r="Q61" i="50" s="1"/>
  <c r="P60" i="50"/>
  <c r="Q60" i="50" s="1"/>
  <c r="P59" i="50"/>
  <c r="Q59" i="50" s="1"/>
  <c r="P58" i="50"/>
  <c r="Q58" i="50" s="1"/>
  <c r="P57" i="50"/>
  <c r="Q57" i="50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O40" i="50"/>
  <c r="M40" i="50"/>
  <c r="J40" i="50"/>
  <c r="I40" i="50"/>
  <c r="H40" i="50"/>
  <c r="G40" i="50"/>
  <c r="F40" i="50"/>
  <c r="E40" i="50"/>
  <c r="D40" i="50"/>
  <c r="P39" i="50"/>
  <c r="Q39" i="50" s="1"/>
  <c r="O38" i="50"/>
  <c r="M38" i="50"/>
  <c r="J38" i="50"/>
  <c r="I38" i="50"/>
  <c r="H38" i="50"/>
  <c r="G38" i="50"/>
  <c r="F38" i="50"/>
  <c r="E38" i="50"/>
  <c r="D38" i="50"/>
  <c r="P38" i="50" s="1"/>
  <c r="Q38" i="50" s="1"/>
  <c r="P37" i="50"/>
  <c r="Q37" i="50" s="1"/>
  <c r="P36" i="50"/>
  <c r="Q36" i="50" s="1"/>
  <c r="O35" i="50"/>
  <c r="M35" i="50"/>
  <c r="J35" i="50"/>
  <c r="I35" i="50"/>
  <c r="H35" i="50"/>
  <c r="G35" i="50"/>
  <c r="F35" i="50"/>
  <c r="E35" i="50"/>
  <c r="D35" i="50"/>
  <c r="P34" i="50"/>
  <c r="Q34" i="50" s="1"/>
  <c r="P33" i="50"/>
  <c r="Q33" i="50" s="1"/>
  <c r="O32" i="50"/>
  <c r="M32" i="50"/>
  <c r="J32" i="50"/>
  <c r="I32" i="50"/>
  <c r="H32" i="50"/>
  <c r="G32" i="50"/>
  <c r="F32" i="50"/>
  <c r="E32" i="50"/>
  <c r="D32" i="50"/>
  <c r="P31" i="50"/>
  <c r="Q31" i="50"/>
  <c r="P30" i="50"/>
  <c r="Q30" i="50" s="1"/>
  <c r="P29" i="50"/>
  <c r="Q29" i="50" s="1"/>
  <c r="P28" i="50"/>
  <c r="Q28" i="50" s="1"/>
  <c r="O27" i="50"/>
  <c r="M27" i="50"/>
  <c r="J27" i="50"/>
  <c r="I27" i="50"/>
  <c r="I68" i="50" s="1"/>
  <c r="H27" i="50"/>
  <c r="G27" i="50"/>
  <c r="F27" i="50"/>
  <c r="E27" i="50"/>
  <c r="D27" i="50"/>
  <c r="P26" i="50"/>
  <c r="Q26" i="50" s="1"/>
  <c r="O25" i="50"/>
  <c r="M25" i="50"/>
  <c r="J25" i="50"/>
  <c r="I25" i="50"/>
  <c r="H25" i="50"/>
  <c r="G25" i="50"/>
  <c r="F25" i="50"/>
  <c r="E25" i="50"/>
  <c r="D25" i="50"/>
  <c r="P24" i="50"/>
  <c r="Q24" i="50"/>
  <c r="P23" i="50"/>
  <c r="Q23" i="50" s="1"/>
  <c r="P22" i="50"/>
  <c r="Q22" i="50" s="1"/>
  <c r="O21" i="50"/>
  <c r="M21" i="50"/>
  <c r="J21" i="50"/>
  <c r="I21" i="50"/>
  <c r="H21" i="50"/>
  <c r="G21" i="50"/>
  <c r="F21" i="50"/>
  <c r="E21" i="50"/>
  <c r="D21" i="50"/>
  <c r="P20" i="50"/>
  <c r="Q20" i="50" s="1"/>
  <c r="P19" i="50"/>
  <c r="Q19" i="50"/>
  <c r="P18" i="50"/>
  <c r="Q18" i="50" s="1"/>
  <c r="P17" i="50"/>
  <c r="Q17" i="50" s="1"/>
  <c r="P16" i="50"/>
  <c r="Q16" i="50" s="1"/>
  <c r="P15" i="50"/>
  <c r="Q15" i="50" s="1"/>
  <c r="P14" i="50"/>
  <c r="Q14" i="50" s="1"/>
  <c r="O13" i="50"/>
  <c r="M13" i="50"/>
  <c r="J13" i="50"/>
  <c r="I13" i="50"/>
  <c r="H13" i="50"/>
  <c r="G13" i="50"/>
  <c r="F13" i="50"/>
  <c r="E13" i="50"/>
  <c r="D13" i="50"/>
  <c r="P12" i="50"/>
  <c r="Q12" i="50" s="1"/>
  <c r="P11" i="50"/>
  <c r="Q11" i="50" s="1"/>
  <c r="P10" i="50"/>
  <c r="Q10" i="50" s="1"/>
  <c r="P9" i="50"/>
  <c r="Q9" i="50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N65" i="48"/>
  <c r="O65" i="48"/>
  <c r="N64" i="48"/>
  <c r="O64" i="48" s="1"/>
  <c r="N63" i="48"/>
  <c r="O63" i="48" s="1"/>
  <c r="N62" i="48"/>
  <c r="O62" i="48" s="1"/>
  <c r="N61" i="48"/>
  <c r="O61" i="48" s="1"/>
  <c r="N60" i="48"/>
  <c r="O60" i="48" s="1"/>
  <c r="N59" i="48"/>
  <c r="O59" i="48"/>
  <c r="N58" i="48"/>
  <c r="O58" i="48" s="1"/>
  <c r="N57" i="48"/>
  <c r="O57" i="48" s="1"/>
  <c r="N56" i="48"/>
  <c r="O56" i="48" s="1"/>
  <c r="N55" i="48"/>
  <c r="O55" i="48" s="1"/>
  <c r="N54" i="48"/>
  <c r="O54" i="48" s="1"/>
  <c r="N53" i="48"/>
  <c r="O53" i="48"/>
  <c r="N52" i="48"/>
  <c r="O52" i="48" s="1"/>
  <c r="N51" i="48"/>
  <c r="O51" i="48" s="1"/>
  <c r="N50" i="48"/>
  <c r="O50" i="48" s="1"/>
  <c r="N49" i="48"/>
  <c r="O49" i="48" s="1"/>
  <c r="N48" i="48"/>
  <c r="O48" i="48" s="1"/>
  <c r="N47" i="48"/>
  <c r="O47" i="48"/>
  <c r="N46" i="48"/>
  <c r="O46" i="48" s="1"/>
  <c r="N45" i="48"/>
  <c r="O45" i="48" s="1"/>
  <c r="N44" i="48"/>
  <c r="O44" i="48" s="1"/>
  <c r="N43" i="48"/>
  <c r="O43" i="48" s="1"/>
  <c r="M42" i="48"/>
  <c r="L42" i="48"/>
  <c r="K42" i="48"/>
  <c r="J42" i="48"/>
  <c r="I42" i="48"/>
  <c r="H42" i="48"/>
  <c r="G42" i="48"/>
  <c r="F42" i="48"/>
  <c r="E42" i="48"/>
  <c r="D42" i="48"/>
  <c r="N41" i="48"/>
  <c r="O41" i="48" s="1"/>
  <c r="M40" i="48"/>
  <c r="L40" i="48"/>
  <c r="K40" i="48"/>
  <c r="J40" i="48"/>
  <c r="I40" i="48"/>
  <c r="H40" i="48"/>
  <c r="G40" i="48"/>
  <c r="F40" i="48"/>
  <c r="E40" i="48"/>
  <c r="D40" i="48"/>
  <c r="N40" i="48" s="1"/>
  <c r="O40" i="48" s="1"/>
  <c r="N39" i="48"/>
  <c r="O39" i="48" s="1"/>
  <c r="N38" i="48"/>
  <c r="O38" i="48" s="1"/>
  <c r="N37" i="48"/>
  <c r="O37" i="48" s="1"/>
  <c r="M36" i="48"/>
  <c r="L36" i="48"/>
  <c r="K36" i="48"/>
  <c r="J36" i="48"/>
  <c r="I36" i="48"/>
  <c r="H36" i="48"/>
  <c r="G36" i="48"/>
  <c r="F36" i="48"/>
  <c r="E36" i="48"/>
  <c r="D36" i="48"/>
  <c r="N36" i="48" s="1"/>
  <c r="O36" i="48" s="1"/>
  <c r="N35" i="48"/>
  <c r="O35" i="48"/>
  <c r="N34" i="48"/>
  <c r="O34" i="48" s="1"/>
  <c r="N33" i="48"/>
  <c r="O33" i="48" s="1"/>
  <c r="M32" i="48"/>
  <c r="L32" i="48"/>
  <c r="K32" i="48"/>
  <c r="J32" i="48"/>
  <c r="I32" i="48"/>
  <c r="I66" i="48" s="1"/>
  <c r="H32" i="48"/>
  <c r="G32" i="48"/>
  <c r="F32" i="48"/>
  <c r="E32" i="48"/>
  <c r="D32" i="48"/>
  <c r="N32" i="48" s="1"/>
  <c r="O32" i="48" s="1"/>
  <c r="N31" i="48"/>
  <c r="O31" i="48" s="1"/>
  <c r="N30" i="48"/>
  <c r="O30" i="48" s="1"/>
  <c r="N29" i="48"/>
  <c r="O29" i="48" s="1"/>
  <c r="N28" i="48"/>
  <c r="O28" i="48" s="1"/>
  <c r="M27" i="48"/>
  <c r="L27" i="48"/>
  <c r="K27" i="48"/>
  <c r="J27" i="48"/>
  <c r="I27" i="48"/>
  <c r="H27" i="48"/>
  <c r="G27" i="48"/>
  <c r="F27" i="48"/>
  <c r="E27" i="48"/>
  <c r="D27" i="48"/>
  <c r="N27" i="48" s="1"/>
  <c r="O27" i="48" s="1"/>
  <c r="N26" i="48"/>
  <c r="O26" i="48" s="1"/>
  <c r="M25" i="48"/>
  <c r="L25" i="48"/>
  <c r="K25" i="48"/>
  <c r="J25" i="48"/>
  <c r="I25" i="48"/>
  <c r="H25" i="48"/>
  <c r="G25" i="48"/>
  <c r="F25" i="48"/>
  <c r="E25" i="48"/>
  <c r="D25" i="48"/>
  <c r="N24" i="48"/>
  <c r="O24" i="48" s="1"/>
  <c r="N23" i="48"/>
  <c r="O23" i="48"/>
  <c r="N22" i="48"/>
  <c r="O22" i="48" s="1"/>
  <c r="M21" i="48"/>
  <c r="M66" i="48" s="1"/>
  <c r="L21" i="48"/>
  <c r="K21" i="48"/>
  <c r="J21" i="48"/>
  <c r="I21" i="48"/>
  <c r="H21" i="48"/>
  <c r="N21" i="48" s="1"/>
  <c r="O21" i="48" s="1"/>
  <c r="G21" i="48"/>
  <c r="F21" i="48"/>
  <c r="E21" i="48"/>
  <c r="D21" i="48"/>
  <c r="N20" i="48"/>
  <c r="O20" i="48" s="1"/>
  <c r="N19" i="48"/>
  <c r="O19" i="48" s="1"/>
  <c r="N18" i="48"/>
  <c r="O18" i="48" s="1"/>
  <c r="N17" i="48"/>
  <c r="O17" i="48" s="1"/>
  <c r="N16" i="48"/>
  <c r="O16" i="48" s="1"/>
  <c r="N15" i="48"/>
  <c r="O15" i="48"/>
  <c r="N14" i="48"/>
  <c r="O14" i="48" s="1"/>
  <c r="M13" i="48"/>
  <c r="L13" i="48"/>
  <c r="L66" i="48" s="1"/>
  <c r="K13" i="48"/>
  <c r="J13" i="48"/>
  <c r="I13" i="48"/>
  <c r="H13" i="48"/>
  <c r="G13" i="48"/>
  <c r="F13" i="48"/>
  <c r="N13" i="48" s="1"/>
  <c r="O13" i="48" s="1"/>
  <c r="E13" i="48"/>
  <c r="D13" i="48"/>
  <c r="N12" i="48"/>
  <c r="O12" i="48" s="1"/>
  <c r="N11" i="48"/>
  <c r="O11" i="48" s="1"/>
  <c r="N10" i="48"/>
  <c r="O10" i="48" s="1"/>
  <c r="N9" i="48"/>
  <c r="O9" i="48" s="1"/>
  <c r="N8" i="48"/>
  <c r="O8" i="48" s="1"/>
  <c r="N7" i="48"/>
  <c r="O7" i="48"/>
  <c r="N6" i="48"/>
  <c r="O6" i="48" s="1"/>
  <c r="M5" i="48"/>
  <c r="L5" i="48"/>
  <c r="K5" i="48"/>
  <c r="K66" i="48" s="1"/>
  <c r="J5" i="48"/>
  <c r="J66" i="48" s="1"/>
  <c r="I5" i="48"/>
  <c r="H5" i="48"/>
  <c r="H66" i="48" s="1"/>
  <c r="G5" i="48"/>
  <c r="G66" i="48" s="1"/>
  <c r="F5" i="48"/>
  <c r="F66" i="48" s="1"/>
  <c r="E5" i="48"/>
  <c r="E66" i="48" s="1"/>
  <c r="D5" i="48"/>
  <c r="D66" i="48" s="1"/>
  <c r="N64" i="47"/>
  <c r="O64" i="47" s="1"/>
  <c r="N63" i="47"/>
  <c r="O63" i="47" s="1"/>
  <c r="N62" i="47"/>
  <c r="O62" i="47" s="1"/>
  <c r="N61" i="47"/>
  <c r="O61" i="47" s="1"/>
  <c r="N60" i="47"/>
  <c r="O60" i="47" s="1"/>
  <c r="N59" i="47"/>
  <c r="O59" i="47" s="1"/>
  <c r="N58" i="47"/>
  <c r="O58" i="47" s="1"/>
  <c r="N57" i="47"/>
  <c r="O57" i="47" s="1"/>
  <c r="N56" i="47"/>
  <c r="O56" i="47" s="1"/>
  <c r="N55" i="47"/>
  <c r="O55" i="47" s="1"/>
  <c r="N54" i="47"/>
  <c r="O54" i="47" s="1"/>
  <c r="N53" i="47"/>
  <c r="O53" i="47"/>
  <c r="N52" i="47"/>
  <c r="O52" i="47" s="1"/>
  <c r="N51" i="47"/>
  <c r="O51" i="47" s="1"/>
  <c r="N50" i="47"/>
  <c r="O50" i="47" s="1"/>
  <c r="N49" i="47"/>
  <c r="O49" i="47" s="1"/>
  <c r="N48" i="47"/>
  <c r="O48" i="47" s="1"/>
  <c r="N47" i="47"/>
  <c r="O47" i="47" s="1"/>
  <c r="N46" i="47"/>
  <c r="O46" i="47" s="1"/>
  <c r="N45" i="47"/>
  <c r="O45" i="47" s="1"/>
  <c r="N44" i="47"/>
  <c r="O44" i="47" s="1"/>
  <c r="N43" i="47"/>
  <c r="O43" i="47" s="1"/>
  <c r="N42" i="47"/>
  <c r="O42" i="47" s="1"/>
  <c r="M41" i="47"/>
  <c r="L41" i="47"/>
  <c r="K41" i="47"/>
  <c r="J41" i="47"/>
  <c r="I41" i="47"/>
  <c r="H41" i="47"/>
  <c r="G41" i="47"/>
  <c r="F41" i="47"/>
  <c r="E41" i="47"/>
  <c r="D41" i="47"/>
  <c r="N41" i="47" s="1"/>
  <c r="O41" i="47" s="1"/>
  <c r="N40" i="47"/>
  <c r="O40" i="47" s="1"/>
  <c r="M39" i="47"/>
  <c r="L39" i="47"/>
  <c r="K39" i="47"/>
  <c r="N39" i="47" s="1"/>
  <c r="O39" i="47" s="1"/>
  <c r="J39" i="47"/>
  <c r="I39" i="47"/>
  <c r="H39" i="47"/>
  <c r="G39" i="47"/>
  <c r="F39" i="47"/>
  <c r="E39" i="47"/>
  <c r="D39" i="47"/>
  <c r="N38" i="47"/>
  <c r="O38" i="47" s="1"/>
  <c r="N37" i="47"/>
  <c r="O37" i="47"/>
  <c r="M36" i="47"/>
  <c r="L36" i="47"/>
  <c r="K36" i="47"/>
  <c r="J36" i="47"/>
  <c r="I36" i="47"/>
  <c r="H36" i="47"/>
  <c r="G36" i="47"/>
  <c r="F36" i="47"/>
  <c r="E36" i="47"/>
  <c r="D36" i="47"/>
  <c r="N36" i="47" s="1"/>
  <c r="O36" i="47" s="1"/>
  <c r="N35" i="47"/>
  <c r="O35" i="47" s="1"/>
  <c r="N34" i="47"/>
  <c r="O34" i="47" s="1"/>
  <c r="M33" i="47"/>
  <c r="L33" i="47"/>
  <c r="K33" i="47"/>
  <c r="J33" i="47"/>
  <c r="I33" i="47"/>
  <c r="H33" i="47"/>
  <c r="G33" i="47"/>
  <c r="F33" i="47"/>
  <c r="E33" i="47"/>
  <c r="D33" i="47"/>
  <c r="N32" i="47"/>
  <c r="O32" i="47" s="1"/>
  <c r="N31" i="47"/>
  <c r="O31" i="47" s="1"/>
  <c r="N30" i="47"/>
  <c r="O30" i="47" s="1"/>
  <c r="N29" i="47"/>
  <c r="O29" i="47" s="1"/>
  <c r="M28" i="47"/>
  <c r="L28" i="47"/>
  <c r="L65" i="47" s="1"/>
  <c r="K28" i="47"/>
  <c r="N28" i="47" s="1"/>
  <c r="O28" i="47" s="1"/>
  <c r="J28" i="47"/>
  <c r="I28" i="47"/>
  <c r="H28" i="47"/>
  <c r="G28" i="47"/>
  <c r="F28" i="47"/>
  <c r="E28" i="47"/>
  <c r="D28" i="47"/>
  <c r="N27" i="47"/>
  <c r="O27" i="47" s="1"/>
  <c r="M26" i="47"/>
  <c r="L26" i="47"/>
  <c r="K26" i="47"/>
  <c r="K65" i="47" s="1"/>
  <c r="J26" i="47"/>
  <c r="I26" i="47"/>
  <c r="H26" i="47"/>
  <c r="H65" i="47" s="1"/>
  <c r="G26" i="47"/>
  <c r="F26" i="47"/>
  <c r="E26" i="47"/>
  <c r="D26" i="47"/>
  <c r="D65" i="47" s="1"/>
  <c r="N25" i="47"/>
  <c r="O25" i="47" s="1"/>
  <c r="N24" i="47"/>
  <c r="O24" i="47" s="1"/>
  <c r="N23" i="47"/>
  <c r="O23" i="47" s="1"/>
  <c r="N22" i="47"/>
  <c r="O22" i="47" s="1"/>
  <c r="M21" i="47"/>
  <c r="L21" i="47"/>
  <c r="K21" i="47"/>
  <c r="J21" i="47"/>
  <c r="I21" i="47"/>
  <c r="H21" i="47"/>
  <c r="G21" i="47"/>
  <c r="F21" i="47"/>
  <c r="E21" i="47"/>
  <c r="D21" i="47"/>
  <c r="N21" i="47" s="1"/>
  <c r="O21" i="47" s="1"/>
  <c r="N20" i="47"/>
  <c r="O20" i="47" s="1"/>
  <c r="N19" i="47"/>
  <c r="O19" i="47" s="1"/>
  <c r="N18" i="47"/>
  <c r="O18" i="47" s="1"/>
  <c r="N17" i="47"/>
  <c r="O17" i="47" s="1"/>
  <c r="N16" i="47"/>
  <c r="O16" i="47" s="1"/>
  <c r="N15" i="47"/>
  <c r="O15" i="47"/>
  <c r="N14" i="47"/>
  <c r="O14" i="47" s="1"/>
  <c r="M13" i="47"/>
  <c r="L13" i="47"/>
  <c r="K13" i="47"/>
  <c r="J13" i="47"/>
  <c r="J65" i="47" s="1"/>
  <c r="I13" i="47"/>
  <c r="I65" i="47" s="1"/>
  <c r="H13" i="47"/>
  <c r="G13" i="47"/>
  <c r="F13" i="47"/>
  <c r="F65" i="47" s="1"/>
  <c r="E13" i="47"/>
  <c r="E65" i="47" s="1"/>
  <c r="D13" i="47"/>
  <c r="N13" i="47" s="1"/>
  <c r="O13" i="47" s="1"/>
  <c r="N12" i="47"/>
  <c r="O12" i="47" s="1"/>
  <c r="N11" i="47"/>
  <c r="O11" i="47" s="1"/>
  <c r="N10" i="47"/>
  <c r="O10" i="47" s="1"/>
  <c r="N9" i="47"/>
  <c r="O9" i="47" s="1"/>
  <c r="N8" i="47"/>
  <c r="O8" i="47" s="1"/>
  <c r="N7" i="47"/>
  <c r="O7" i="47"/>
  <c r="N6" i="47"/>
  <c r="O6" i="47" s="1"/>
  <c r="M5" i="47"/>
  <c r="N5" i="47" s="1"/>
  <c r="O5" i="47" s="1"/>
  <c r="L5" i="47"/>
  <c r="K5" i="47"/>
  <c r="J5" i="47"/>
  <c r="I5" i="47"/>
  <c r="H5" i="47"/>
  <c r="G5" i="47"/>
  <c r="G65" i="47" s="1"/>
  <c r="F5" i="47"/>
  <c r="E5" i="47"/>
  <c r="D5" i="47"/>
  <c r="N65" i="46"/>
  <c r="O65" i="46" s="1"/>
  <c r="N64" i="46"/>
  <c r="O64" i="46" s="1"/>
  <c r="N63" i="46"/>
  <c r="O63" i="46" s="1"/>
  <c r="N62" i="46"/>
  <c r="O62" i="46" s="1"/>
  <c r="N61" i="46"/>
  <c r="O61" i="46" s="1"/>
  <c r="N60" i="46"/>
  <c r="O60" i="46"/>
  <c r="N59" i="46"/>
  <c r="O59" i="46" s="1"/>
  <c r="N58" i="46"/>
  <c r="O58" i="46" s="1"/>
  <c r="N57" i="46"/>
  <c r="O57" i="46" s="1"/>
  <c r="N56" i="46"/>
  <c r="O56" i="46" s="1"/>
  <c r="N55" i="46"/>
  <c r="O55" i="46" s="1"/>
  <c r="N54" i="46"/>
  <c r="O54" i="46"/>
  <c r="N53" i="46"/>
  <c r="O53" i="46" s="1"/>
  <c r="N52" i="46"/>
  <c r="O52" i="46" s="1"/>
  <c r="N51" i="46"/>
  <c r="O51" i="46" s="1"/>
  <c r="N50" i="46"/>
  <c r="O50" i="46" s="1"/>
  <c r="N49" i="46"/>
  <c r="O49" i="46" s="1"/>
  <c r="N48" i="46"/>
  <c r="O48" i="46"/>
  <c r="N47" i="46"/>
  <c r="O47" i="46" s="1"/>
  <c r="N46" i="46"/>
  <c r="O46" i="46" s="1"/>
  <c r="N45" i="46"/>
  <c r="O45" i="46" s="1"/>
  <c r="N44" i="46"/>
  <c r="O44" i="46" s="1"/>
  <c r="N43" i="46"/>
  <c r="O43" i="46" s="1"/>
  <c r="M42" i="46"/>
  <c r="L42" i="46"/>
  <c r="K42" i="46"/>
  <c r="J42" i="46"/>
  <c r="I42" i="46"/>
  <c r="N42" i="46" s="1"/>
  <c r="O42" i="46" s="1"/>
  <c r="H42" i="46"/>
  <c r="G42" i="46"/>
  <c r="F42" i="46"/>
  <c r="E42" i="46"/>
  <c r="D42" i="46"/>
  <c r="N41" i="46"/>
  <c r="O41" i="46" s="1"/>
  <c r="M40" i="46"/>
  <c r="L40" i="46"/>
  <c r="K40" i="46"/>
  <c r="J40" i="46"/>
  <c r="I40" i="46"/>
  <c r="H40" i="46"/>
  <c r="G40" i="46"/>
  <c r="F40" i="46"/>
  <c r="E40" i="46"/>
  <c r="D40" i="46"/>
  <c r="N40" i="46" s="1"/>
  <c r="O40" i="46" s="1"/>
  <c r="N39" i="46"/>
  <c r="O39" i="46" s="1"/>
  <c r="N38" i="46"/>
  <c r="O38" i="46"/>
  <c r="M37" i="46"/>
  <c r="N37" i="46" s="1"/>
  <c r="O37" i="46" s="1"/>
  <c r="L37" i="46"/>
  <c r="K37" i="46"/>
  <c r="J37" i="46"/>
  <c r="I37" i="46"/>
  <c r="H37" i="46"/>
  <c r="G37" i="46"/>
  <c r="F37" i="46"/>
  <c r="E37" i="46"/>
  <c r="D37" i="46"/>
  <c r="N36" i="46"/>
  <c r="O36" i="46"/>
  <c r="N35" i="46"/>
  <c r="O35" i="46" s="1"/>
  <c r="N34" i="46"/>
  <c r="O34" i="46" s="1"/>
  <c r="M33" i="46"/>
  <c r="L33" i="46"/>
  <c r="K33" i="46"/>
  <c r="J33" i="46"/>
  <c r="I33" i="46"/>
  <c r="H33" i="46"/>
  <c r="G33" i="46"/>
  <c r="N33" i="46" s="1"/>
  <c r="O33" i="46" s="1"/>
  <c r="F33" i="46"/>
  <c r="E33" i="46"/>
  <c r="D33" i="46"/>
  <c r="N32" i="46"/>
  <c r="O32" i="46" s="1"/>
  <c r="N31" i="46"/>
  <c r="O31" i="46" s="1"/>
  <c r="N30" i="46"/>
  <c r="O30" i="46" s="1"/>
  <c r="N29" i="46"/>
  <c r="O29" i="46" s="1"/>
  <c r="M28" i="46"/>
  <c r="L28" i="46"/>
  <c r="K28" i="46"/>
  <c r="J28" i="46"/>
  <c r="I28" i="46"/>
  <c r="H28" i="46"/>
  <c r="G28" i="46"/>
  <c r="F28" i="46"/>
  <c r="E28" i="46"/>
  <c r="D28" i="46"/>
  <c r="N28" i="46" s="1"/>
  <c r="O28" i="46" s="1"/>
  <c r="N27" i="46"/>
  <c r="O27" i="46" s="1"/>
  <c r="M26" i="46"/>
  <c r="M66" i="46" s="1"/>
  <c r="L26" i="46"/>
  <c r="K26" i="46"/>
  <c r="J26" i="46"/>
  <c r="I26" i="46"/>
  <c r="H26" i="46"/>
  <c r="G26" i="46"/>
  <c r="F26" i="46"/>
  <c r="N26" i="46" s="1"/>
  <c r="O26" i="46" s="1"/>
  <c r="E26" i="46"/>
  <c r="D26" i="46"/>
  <c r="N25" i="46"/>
  <c r="O25" i="46" s="1"/>
  <c r="N24" i="46"/>
  <c r="O24" i="46"/>
  <c r="N23" i="46"/>
  <c r="O23" i="46" s="1"/>
  <c r="N22" i="46"/>
  <c r="O22" i="46" s="1"/>
  <c r="M21" i="46"/>
  <c r="L21" i="46"/>
  <c r="K21" i="46"/>
  <c r="J21" i="46"/>
  <c r="I21" i="46"/>
  <c r="H21" i="46"/>
  <c r="H66" i="46" s="1"/>
  <c r="G21" i="46"/>
  <c r="N21" i="46" s="1"/>
  <c r="O21" i="46" s="1"/>
  <c r="F21" i="46"/>
  <c r="E21" i="46"/>
  <c r="D21" i="46"/>
  <c r="N20" i="46"/>
  <c r="O20" i="46" s="1"/>
  <c r="N19" i="46"/>
  <c r="O19" i="46" s="1"/>
  <c r="N18" i="46"/>
  <c r="O18" i="46" s="1"/>
  <c r="N17" i="46"/>
  <c r="O17" i="46" s="1"/>
  <c r="N16" i="46"/>
  <c r="O16" i="46"/>
  <c r="N15" i="46"/>
  <c r="O15" i="46" s="1"/>
  <c r="N14" i="46"/>
  <c r="O14" i="46" s="1"/>
  <c r="M13" i="46"/>
  <c r="L13" i="46"/>
  <c r="K13" i="46"/>
  <c r="J13" i="46"/>
  <c r="I13" i="46"/>
  <c r="H13" i="46"/>
  <c r="G13" i="46"/>
  <c r="F13" i="46"/>
  <c r="E13" i="46"/>
  <c r="N13" i="46" s="1"/>
  <c r="O13" i="46" s="1"/>
  <c r="D13" i="46"/>
  <c r="N12" i="46"/>
  <c r="O12" i="46" s="1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 s="1"/>
  <c r="M5" i="46"/>
  <c r="L5" i="46"/>
  <c r="L66" i="46" s="1"/>
  <c r="K5" i="46"/>
  <c r="K66" i="46" s="1"/>
  <c r="J5" i="46"/>
  <c r="J66" i="46" s="1"/>
  <c r="I5" i="46"/>
  <c r="H5" i="46"/>
  <c r="G5" i="46"/>
  <c r="G66" i="46" s="1"/>
  <c r="F5" i="46"/>
  <c r="F66" i="46" s="1"/>
  <c r="E5" i="46"/>
  <c r="E66" i="46" s="1"/>
  <c r="D5" i="46"/>
  <c r="D66" i="46" s="1"/>
  <c r="N66" i="45"/>
  <c r="O66" i="45" s="1"/>
  <c r="N65" i="45"/>
  <c r="O65" i="45" s="1"/>
  <c r="N64" i="45"/>
  <c r="O64" i="45" s="1"/>
  <c r="N63" i="45"/>
  <c r="O63" i="45" s="1"/>
  <c r="N62" i="45"/>
  <c r="O62" i="45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/>
  <c r="N55" i="45"/>
  <c r="O55" i="45" s="1"/>
  <c r="N54" i="45"/>
  <c r="O54" i="45" s="1"/>
  <c r="N53" i="45"/>
  <c r="O53" i="45" s="1"/>
  <c r="N52" i="45"/>
  <c r="O52" i="45" s="1"/>
  <c r="N51" i="45"/>
  <c r="O51" i="45" s="1"/>
  <c r="N50" i="45"/>
  <c r="O50" i="45"/>
  <c r="N49" i="45"/>
  <c r="O49" i="45" s="1"/>
  <c r="N48" i="45"/>
  <c r="O48" i="45" s="1"/>
  <c r="N47" i="45"/>
  <c r="O47" i="45" s="1"/>
  <c r="N46" i="45"/>
  <c r="O46" i="45" s="1"/>
  <c r="N45" i="45"/>
  <c r="O45" i="45" s="1"/>
  <c r="N44" i="45"/>
  <c r="O44" i="45"/>
  <c r="N43" i="45"/>
  <c r="O43" i="45" s="1"/>
  <c r="N42" i="45"/>
  <c r="O42" i="45" s="1"/>
  <c r="M41" i="45"/>
  <c r="L41" i="45"/>
  <c r="K41" i="45"/>
  <c r="J41" i="45"/>
  <c r="I41" i="45"/>
  <c r="H41" i="45"/>
  <c r="G41" i="45"/>
  <c r="F41" i="45"/>
  <c r="E41" i="45"/>
  <c r="D41" i="45"/>
  <c r="N41" i="45" s="1"/>
  <c r="O41" i="45" s="1"/>
  <c r="N40" i="45"/>
  <c r="O40" i="45" s="1"/>
  <c r="M39" i="45"/>
  <c r="L39" i="45"/>
  <c r="K39" i="45"/>
  <c r="J39" i="45"/>
  <c r="I39" i="45"/>
  <c r="H39" i="45"/>
  <c r="G39" i="45"/>
  <c r="F39" i="45"/>
  <c r="E39" i="45"/>
  <c r="D39" i="45"/>
  <c r="N39" i="45" s="1"/>
  <c r="O39" i="45" s="1"/>
  <c r="N38" i="45"/>
  <c r="O38" i="45" s="1"/>
  <c r="N37" i="45"/>
  <c r="O37" i="45" s="1"/>
  <c r="M36" i="45"/>
  <c r="L36" i="45"/>
  <c r="K36" i="45"/>
  <c r="J36" i="45"/>
  <c r="I36" i="45"/>
  <c r="H36" i="45"/>
  <c r="G36" i="45"/>
  <c r="F36" i="45"/>
  <c r="E36" i="45"/>
  <c r="N36" i="45" s="1"/>
  <c r="O36" i="45" s="1"/>
  <c r="D36" i="45"/>
  <c r="N35" i="45"/>
  <c r="O35" i="45" s="1"/>
  <c r="N34" i="45"/>
  <c r="O34" i="45" s="1"/>
  <c r="M33" i="45"/>
  <c r="L33" i="45"/>
  <c r="K33" i="45"/>
  <c r="J33" i="45"/>
  <c r="I33" i="45"/>
  <c r="H33" i="45"/>
  <c r="G33" i="45"/>
  <c r="F33" i="45"/>
  <c r="E33" i="45"/>
  <c r="D33" i="45"/>
  <c r="N33" i="45" s="1"/>
  <c r="O33" i="45" s="1"/>
  <c r="N32" i="45"/>
  <c r="O32" i="45" s="1"/>
  <c r="N31" i="45"/>
  <c r="O31" i="45" s="1"/>
  <c r="N30" i="45"/>
  <c r="O30" i="45"/>
  <c r="N29" i="45"/>
  <c r="O29" i="45" s="1"/>
  <c r="M28" i="45"/>
  <c r="L28" i="45"/>
  <c r="N28" i="45" s="1"/>
  <c r="O28" i="45" s="1"/>
  <c r="K28" i="45"/>
  <c r="J28" i="45"/>
  <c r="I28" i="45"/>
  <c r="H28" i="45"/>
  <c r="G28" i="45"/>
  <c r="F28" i="45"/>
  <c r="E28" i="45"/>
  <c r="D28" i="45"/>
  <c r="N27" i="45"/>
  <c r="O27" i="45" s="1"/>
  <c r="M26" i="45"/>
  <c r="L26" i="45"/>
  <c r="L67" i="45" s="1"/>
  <c r="K26" i="45"/>
  <c r="J26" i="45"/>
  <c r="I26" i="45"/>
  <c r="H26" i="45"/>
  <c r="G26" i="45"/>
  <c r="G67" i="45" s="1"/>
  <c r="F26" i="45"/>
  <c r="F67" i="45" s="1"/>
  <c r="E26" i="45"/>
  <c r="E67" i="45" s="1"/>
  <c r="D26" i="45"/>
  <c r="N26" i="45" s="1"/>
  <c r="O26" i="45" s="1"/>
  <c r="N25" i="45"/>
  <c r="O25" i="45" s="1"/>
  <c r="N24" i="45"/>
  <c r="O24" i="45" s="1"/>
  <c r="N23" i="45"/>
  <c r="O23" i="45" s="1"/>
  <c r="M22" i="45"/>
  <c r="L22" i="45"/>
  <c r="K22" i="45"/>
  <c r="J22" i="45"/>
  <c r="I22" i="45"/>
  <c r="H22" i="45"/>
  <c r="G22" i="45"/>
  <c r="F22" i="45"/>
  <c r="E22" i="45"/>
  <c r="D22" i="45"/>
  <c r="N21" i="45"/>
  <c r="O21" i="45" s="1"/>
  <c r="N20" i="45"/>
  <c r="O20" i="45" s="1"/>
  <c r="N19" i="45"/>
  <c r="O19" i="45" s="1"/>
  <c r="N18" i="45"/>
  <c r="O18" i="45"/>
  <c r="N17" i="45"/>
  <c r="O17" i="45" s="1"/>
  <c r="N16" i="45"/>
  <c r="O16" i="45" s="1"/>
  <c r="N15" i="45"/>
  <c r="O15" i="45" s="1"/>
  <c r="M14" i="45"/>
  <c r="L14" i="45"/>
  <c r="K14" i="45"/>
  <c r="J14" i="45"/>
  <c r="I14" i="45"/>
  <c r="H14" i="45"/>
  <c r="G14" i="45"/>
  <c r="F14" i="45"/>
  <c r="E14" i="45"/>
  <c r="D14" i="45"/>
  <c r="N13" i="45"/>
  <c r="O13" i="45" s="1"/>
  <c r="N12" i="45"/>
  <c r="O12" i="45" s="1"/>
  <c r="N11" i="45"/>
  <c r="O11" i="45" s="1"/>
  <c r="N10" i="45"/>
  <c r="O10" i="45"/>
  <c r="N9" i="45"/>
  <c r="O9" i="45" s="1"/>
  <c r="N8" i="45"/>
  <c r="O8" i="45" s="1"/>
  <c r="N7" i="45"/>
  <c r="O7" i="45" s="1"/>
  <c r="N6" i="45"/>
  <c r="O6" i="45" s="1"/>
  <c r="M5" i="45"/>
  <c r="M67" i="45" s="1"/>
  <c r="L5" i="45"/>
  <c r="K5" i="45"/>
  <c r="J5" i="45"/>
  <c r="I5" i="45"/>
  <c r="H5" i="45"/>
  <c r="G5" i="45"/>
  <c r="F5" i="45"/>
  <c r="E5" i="45"/>
  <c r="D5" i="45"/>
  <c r="N5" i="45" s="1"/>
  <c r="O5" i="45" s="1"/>
  <c r="N67" i="44"/>
  <c r="O67" i="44" s="1"/>
  <c r="N66" i="44"/>
  <c r="O66" i="44" s="1"/>
  <c r="N65" i="44"/>
  <c r="O65" i="44"/>
  <c r="N64" i="44"/>
  <c r="O64" i="44" s="1"/>
  <c r="N63" i="44"/>
  <c r="O63" i="44" s="1"/>
  <c r="N62" i="44"/>
  <c r="O62" i="44" s="1"/>
  <c r="N61" i="44"/>
  <c r="O61" i="44" s="1"/>
  <c r="N60" i="44"/>
  <c r="O60" i="44" s="1"/>
  <c r="N59" i="44"/>
  <c r="O59" i="44"/>
  <c r="N58" i="44"/>
  <c r="O58" i="44" s="1"/>
  <c r="N57" i="44"/>
  <c r="O57" i="44" s="1"/>
  <c r="N56" i="44"/>
  <c r="O56" i="44" s="1"/>
  <c r="N55" i="44"/>
  <c r="O55" i="44" s="1"/>
  <c r="N54" i="44"/>
  <c r="O54" i="44" s="1"/>
  <c r="N53" i="44"/>
  <c r="O53" i="44" s="1"/>
  <c r="N52" i="44"/>
  <c r="O52" i="44" s="1"/>
  <c r="N51" i="44"/>
  <c r="O51" i="44" s="1"/>
  <c r="N50" i="44"/>
  <c r="O50" i="44" s="1"/>
  <c r="N49" i="44"/>
  <c r="O49" i="44" s="1"/>
  <c r="N48" i="44"/>
  <c r="O48" i="44" s="1"/>
  <c r="N47" i="44"/>
  <c r="O47" i="44"/>
  <c r="N46" i="44"/>
  <c r="O46" i="44" s="1"/>
  <c r="N45" i="44"/>
  <c r="O45" i="44" s="1"/>
  <c r="N44" i="44"/>
  <c r="O44" i="44" s="1"/>
  <c r="N43" i="44"/>
  <c r="O43" i="44" s="1"/>
  <c r="N42" i="44"/>
  <c r="O42" i="44" s="1"/>
  <c r="N41" i="44"/>
  <c r="O41" i="44" s="1"/>
  <c r="M40" i="44"/>
  <c r="L40" i="44"/>
  <c r="K40" i="44"/>
  <c r="J40" i="44"/>
  <c r="I40" i="44"/>
  <c r="H40" i="44"/>
  <c r="G40" i="44"/>
  <c r="F40" i="44"/>
  <c r="E40" i="44"/>
  <c r="D40" i="44"/>
  <c r="N39" i="44"/>
  <c r="O39" i="44"/>
  <c r="M38" i="44"/>
  <c r="L38" i="44"/>
  <c r="K38" i="44"/>
  <c r="J38" i="44"/>
  <c r="I38" i="44"/>
  <c r="H38" i="44"/>
  <c r="G38" i="44"/>
  <c r="N38" i="44" s="1"/>
  <c r="O38" i="44" s="1"/>
  <c r="F38" i="44"/>
  <c r="E38" i="44"/>
  <c r="D38" i="44"/>
  <c r="N37" i="44"/>
  <c r="O37" i="44"/>
  <c r="N36" i="44"/>
  <c r="O36" i="44" s="1"/>
  <c r="M35" i="44"/>
  <c r="L35" i="44"/>
  <c r="K35" i="44"/>
  <c r="J35" i="44"/>
  <c r="I35" i="44"/>
  <c r="H35" i="44"/>
  <c r="G35" i="44"/>
  <c r="F35" i="44"/>
  <c r="E35" i="44"/>
  <c r="D35" i="44"/>
  <c r="N35" i="44" s="1"/>
  <c r="O35" i="44" s="1"/>
  <c r="N34" i="44"/>
  <c r="O34" i="44" s="1"/>
  <c r="N33" i="44"/>
  <c r="O33" i="44" s="1"/>
  <c r="M32" i="44"/>
  <c r="L32" i="44"/>
  <c r="N32" i="44" s="1"/>
  <c r="O32" i="44" s="1"/>
  <c r="K32" i="44"/>
  <c r="J32" i="44"/>
  <c r="I32" i="44"/>
  <c r="H32" i="44"/>
  <c r="G32" i="44"/>
  <c r="F32" i="44"/>
  <c r="E32" i="44"/>
  <c r="D32" i="44"/>
  <c r="N31" i="44"/>
  <c r="O31" i="44" s="1"/>
  <c r="N30" i="44"/>
  <c r="O30" i="44" s="1"/>
  <c r="N29" i="44"/>
  <c r="O29" i="44" s="1"/>
  <c r="N28" i="44"/>
  <c r="O28" i="44" s="1"/>
  <c r="M27" i="44"/>
  <c r="L27" i="44"/>
  <c r="K27" i="44"/>
  <c r="J27" i="44"/>
  <c r="I27" i="44"/>
  <c r="H27" i="44"/>
  <c r="G27" i="44"/>
  <c r="F27" i="44"/>
  <c r="N27" i="44" s="1"/>
  <c r="O27" i="44" s="1"/>
  <c r="E27" i="44"/>
  <c r="D27" i="44"/>
  <c r="N26" i="44"/>
  <c r="O26" i="44" s="1"/>
  <c r="M25" i="44"/>
  <c r="L25" i="44"/>
  <c r="K25" i="44"/>
  <c r="J25" i="44"/>
  <c r="I25" i="44"/>
  <c r="H25" i="44"/>
  <c r="G25" i="44"/>
  <c r="F25" i="44"/>
  <c r="F68" i="44" s="1"/>
  <c r="E25" i="44"/>
  <c r="D25" i="44"/>
  <c r="N25" i="44" s="1"/>
  <c r="O25" i="44" s="1"/>
  <c r="N24" i="44"/>
  <c r="O24" i="44" s="1"/>
  <c r="N23" i="44"/>
  <c r="O23" i="44"/>
  <c r="N22" i="44"/>
  <c r="O22" i="44" s="1"/>
  <c r="M21" i="44"/>
  <c r="L21" i="44"/>
  <c r="K21" i="44"/>
  <c r="N21" i="44" s="1"/>
  <c r="O21" i="44" s="1"/>
  <c r="J21" i="44"/>
  <c r="I21" i="44"/>
  <c r="H21" i="44"/>
  <c r="G21" i="44"/>
  <c r="F21" i="44"/>
  <c r="E21" i="44"/>
  <c r="D21" i="44"/>
  <c r="N20" i="44"/>
  <c r="O20" i="44" s="1"/>
  <c r="N19" i="44"/>
  <c r="O19" i="44" s="1"/>
  <c r="N18" i="44"/>
  <c r="O18" i="44" s="1"/>
  <c r="N17" i="44"/>
  <c r="O17" i="44" s="1"/>
  <c r="N16" i="44"/>
  <c r="O16" i="44" s="1"/>
  <c r="N15" i="44"/>
  <c r="O15" i="44"/>
  <c r="N14" i="44"/>
  <c r="O14" i="44" s="1"/>
  <c r="M13" i="44"/>
  <c r="L13" i="44"/>
  <c r="K13" i="44"/>
  <c r="J13" i="44"/>
  <c r="I13" i="44"/>
  <c r="N13" i="44" s="1"/>
  <c r="O13" i="44" s="1"/>
  <c r="H13" i="44"/>
  <c r="G13" i="44"/>
  <c r="F13" i="44"/>
  <c r="E13" i="44"/>
  <c r="D13" i="44"/>
  <c r="N12" i="44"/>
  <c r="O12" i="44" s="1"/>
  <c r="N11" i="44"/>
  <c r="O11" i="44" s="1"/>
  <c r="N10" i="44"/>
  <c r="O10" i="44" s="1"/>
  <c r="N9" i="44"/>
  <c r="O9" i="44" s="1"/>
  <c r="N8" i="44"/>
  <c r="O8" i="44" s="1"/>
  <c r="N7" i="44"/>
  <c r="O7" i="44"/>
  <c r="N6" i="44"/>
  <c r="O6" i="44" s="1"/>
  <c r="M5" i="44"/>
  <c r="M68" i="44" s="1"/>
  <c r="L5" i="44"/>
  <c r="L68" i="44" s="1"/>
  <c r="K5" i="44"/>
  <c r="K68" i="44" s="1"/>
  <c r="J5" i="44"/>
  <c r="J68" i="44" s="1"/>
  <c r="I5" i="44"/>
  <c r="I68" i="44" s="1"/>
  <c r="H5" i="44"/>
  <c r="G5" i="44"/>
  <c r="N5" i="44" s="1"/>
  <c r="O5" i="44" s="1"/>
  <c r="F5" i="44"/>
  <c r="E5" i="44"/>
  <c r="D5" i="44"/>
  <c r="N67" i="43"/>
  <c r="O67" i="43" s="1"/>
  <c r="N66" i="43"/>
  <c r="O66" i="43" s="1"/>
  <c r="N65" i="43"/>
  <c r="O65" i="43" s="1"/>
  <c r="N64" i="43"/>
  <c r="O64" i="43" s="1"/>
  <c r="N63" i="43"/>
  <c r="O63" i="43" s="1"/>
  <c r="N62" i="43"/>
  <c r="O62" i="43"/>
  <c r="N61" i="43"/>
  <c r="O61" i="43" s="1"/>
  <c r="N60" i="43"/>
  <c r="O60" i="43" s="1"/>
  <c r="N59" i="43"/>
  <c r="O59" i="43" s="1"/>
  <c r="N58" i="43"/>
  <c r="O58" i="43" s="1"/>
  <c r="N57" i="43"/>
  <c r="O57" i="43" s="1"/>
  <c r="N56" i="43"/>
  <c r="O56" i="43"/>
  <c r="N55" i="43"/>
  <c r="O55" i="43" s="1"/>
  <c r="N54" i="43"/>
  <c r="O54" i="43" s="1"/>
  <c r="N53" i="43"/>
  <c r="O53" i="43" s="1"/>
  <c r="N52" i="43"/>
  <c r="O52" i="43" s="1"/>
  <c r="N51" i="43"/>
  <c r="O51" i="43" s="1"/>
  <c r="N50" i="43"/>
  <c r="O50" i="43" s="1"/>
  <c r="N49" i="43"/>
  <c r="O49" i="43" s="1"/>
  <c r="N48" i="43"/>
  <c r="O48" i="43" s="1"/>
  <c r="N47" i="43"/>
  <c r="O47" i="43" s="1"/>
  <c r="N46" i="43"/>
  <c r="O46" i="43" s="1"/>
  <c r="N45" i="43"/>
  <c r="O45" i="43" s="1"/>
  <c r="N44" i="43"/>
  <c r="O44" i="43"/>
  <c r="N43" i="43"/>
  <c r="O43" i="43" s="1"/>
  <c r="N42" i="43"/>
  <c r="O42" i="43" s="1"/>
  <c r="N41" i="43"/>
  <c r="O41" i="43" s="1"/>
  <c r="M40" i="43"/>
  <c r="L40" i="43"/>
  <c r="K40" i="43"/>
  <c r="J40" i="43"/>
  <c r="I40" i="43"/>
  <c r="H40" i="43"/>
  <c r="N40" i="43" s="1"/>
  <c r="O40" i="43" s="1"/>
  <c r="G40" i="43"/>
  <c r="F40" i="43"/>
  <c r="E40" i="43"/>
  <c r="D40" i="43"/>
  <c r="N39" i="43"/>
  <c r="O39" i="43" s="1"/>
  <c r="M38" i="43"/>
  <c r="L38" i="43"/>
  <c r="K38" i="43"/>
  <c r="J38" i="43"/>
  <c r="I38" i="43"/>
  <c r="H38" i="43"/>
  <c r="G38" i="43"/>
  <c r="F38" i="43"/>
  <c r="E38" i="43"/>
  <c r="D38" i="43"/>
  <c r="N37" i="43"/>
  <c r="O37" i="43" s="1"/>
  <c r="N36" i="43"/>
  <c r="O36" i="43" s="1"/>
  <c r="M35" i="43"/>
  <c r="L35" i="43"/>
  <c r="K35" i="43"/>
  <c r="J35" i="43"/>
  <c r="I35" i="43"/>
  <c r="H35" i="43"/>
  <c r="G35" i="43"/>
  <c r="F35" i="43"/>
  <c r="E35" i="43"/>
  <c r="D35" i="43"/>
  <c r="N34" i="43"/>
  <c r="O34" i="43" s="1"/>
  <c r="N33" i="43"/>
  <c r="O33" i="43"/>
  <c r="M32" i="43"/>
  <c r="L32" i="43"/>
  <c r="K32" i="43"/>
  <c r="J32" i="43"/>
  <c r="I32" i="43"/>
  <c r="H32" i="43"/>
  <c r="G32" i="43"/>
  <c r="F32" i="43"/>
  <c r="E32" i="43"/>
  <c r="E68" i="43" s="1"/>
  <c r="D32" i="43"/>
  <c r="N32" i="43" s="1"/>
  <c r="O32" i="43" s="1"/>
  <c r="N31" i="43"/>
  <c r="O31" i="43" s="1"/>
  <c r="N30" i="43"/>
  <c r="O30" i="43" s="1"/>
  <c r="N29" i="43"/>
  <c r="O29" i="43" s="1"/>
  <c r="N28" i="43"/>
  <c r="O28" i="43" s="1"/>
  <c r="M27" i="43"/>
  <c r="L27" i="43"/>
  <c r="K27" i="43"/>
  <c r="J27" i="43"/>
  <c r="I27" i="43"/>
  <c r="H27" i="43"/>
  <c r="G27" i="43"/>
  <c r="F27" i="43"/>
  <c r="E27" i="43"/>
  <c r="D27" i="43"/>
  <c r="N26" i="43"/>
  <c r="O26" i="43"/>
  <c r="M25" i="43"/>
  <c r="N25" i="43" s="1"/>
  <c r="O25" i="43" s="1"/>
  <c r="L25" i="43"/>
  <c r="K25" i="43"/>
  <c r="J25" i="43"/>
  <c r="I25" i="43"/>
  <c r="H25" i="43"/>
  <c r="G25" i="43"/>
  <c r="F25" i="43"/>
  <c r="E25" i="43"/>
  <c r="D25" i="43"/>
  <c r="D68" i="43" s="1"/>
  <c r="N24" i="43"/>
  <c r="O24" i="43"/>
  <c r="N23" i="43"/>
  <c r="O23" i="43" s="1"/>
  <c r="N22" i="43"/>
  <c r="O22" i="43"/>
  <c r="M21" i="43"/>
  <c r="L21" i="43"/>
  <c r="K21" i="43"/>
  <c r="J21" i="43"/>
  <c r="I21" i="43"/>
  <c r="H21" i="43"/>
  <c r="N21" i="43" s="1"/>
  <c r="O21" i="43" s="1"/>
  <c r="G21" i="43"/>
  <c r="F21" i="43"/>
  <c r="E21" i="43"/>
  <c r="D21" i="43"/>
  <c r="N20" i="43"/>
  <c r="O20" i="43" s="1"/>
  <c r="N19" i="43"/>
  <c r="O19" i="43" s="1"/>
  <c r="N18" i="43"/>
  <c r="O18" i="43" s="1"/>
  <c r="N17" i="43"/>
  <c r="O17" i="43" s="1"/>
  <c r="N16" i="43"/>
  <c r="O16" i="43"/>
  <c r="N15" i="43"/>
  <c r="O15" i="43" s="1"/>
  <c r="N14" i="43"/>
  <c r="O14" i="43" s="1"/>
  <c r="M13" i="43"/>
  <c r="L13" i="43"/>
  <c r="K13" i="43"/>
  <c r="J13" i="43"/>
  <c r="I13" i="43"/>
  <c r="H13" i="43"/>
  <c r="G13" i="43"/>
  <c r="N13" i="43" s="1"/>
  <c r="O13" i="43" s="1"/>
  <c r="F13" i="43"/>
  <c r="E13" i="43"/>
  <c r="D13" i="43"/>
  <c r="N12" i="43"/>
  <c r="O12" i="43" s="1"/>
  <c r="N11" i="43"/>
  <c r="O11" i="43"/>
  <c r="N10" i="43"/>
  <c r="O10" i="43" s="1"/>
  <c r="N9" i="43"/>
  <c r="O9" i="43" s="1"/>
  <c r="N8" i="43"/>
  <c r="O8" i="43"/>
  <c r="N7" i="43"/>
  <c r="O7" i="43" s="1"/>
  <c r="N6" i="43"/>
  <c r="O6" i="43" s="1"/>
  <c r="M5" i="43"/>
  <c r="M68" i="43" s="1"/>
  <c r="L5" i="43"/>
  <c r="K5" i="43"/>
  <c r="K68" i="43" s="1"/>
  <c r="J5" i="43"/>
  <c r="J68" i="43" s="1"/>
  <c r="I5" i="43"/>
  <c r="I68" i="43" s="1"/>
  <c r="H5" i="43"/>
  <c r="H68" i="43" s="1"/>
  <c r="G5" i="43"/>
  <c r="G68" i="43" s="1"/>
  <c r="F5" i="43"/>
  <c r="F68" i="43" s="1"/>
  <c r="E5" i="43"/>
  <c r="D5" i="43"/>
  <c r="N16" i="33"/>
  <c r="O16" i="33" s="1"/>
  <c r="N67" i="42"/>
  <c r="O67" i="42"/>
  <c r="N66" i="42"/>
  <c r="O66" i="42" s="1"/>
  <c r="N65" i="42"/>
  <c r="O65" i="42" s="1"/>
  <c r="N64" i="42"/>
  <c r="O64" i="42"/>
  <c r="N63" i="42"/>
  <c r="O63" i="42" s="1"/>
  <c r="N62" i="42"/>
  <c r="O62" i="42" s="1"/>
  <c r="N61" i="42"/>
  <c r="O61" i="42"/>
  <c r="N60" i="42"/>
  <c r="O60" i="42" s="1"/>
  <c r="N59" i="42"/>
  <c r="O59" i="42" s="1"/>
  <c r="N58" i="42"/>
  <c r="O58" i="42"/>
  <c r="N57" i="42"/>
  <c r="O57" i="42" s="1"/>
  <c r="N56" i="42"/>
  <c r="O56" i="42" s="1"/>
  <c r="N55" i="42"/>
  <c r="O55" i="42" s="1"/>
  <c r="N54" i="42"/>
  <c r="O54" i="42" s="1"/>
  <c r="N53" i="42"/>
  <c r="O53" i="42" s="1"/>
  <c r="N52" i="42"/>
  <c r="O52" i="42"/>
  <c r="N51" i="42"/>
  <c r="O51" i="42" s="1"/>
  <c r="N50" i="42"/>
  <c r="O50" i="42" s="1"/>
  <c r="N49" i="42"/>
  <c r="O49" i="42"/>
  <c r="N48" i="42"/>
  <c r="O48" i="42" s="1"/>
  <c r="N47" i="42"/>
  <c r="O47" i="42" s="1"/>
  <c r="N46" i="42"/>
  <c r="O46" i="42"/>
  <c r="N45" i="42"/>
  <c r="O45" i="42" s="1"/>
  <c r="N44" i="42"/>
  <c r="O44" i="42" s="1"/>
  <c r="N43" i="42"/>
  <c r="O43" i="42"/>
  <c r="N42" i="42"/>
  <c r="O42" i="42" s="1"/>
  <c r="N41" i="42"/>
  <c r="O41" i="42" s="1"/>
  <c r="M40" i="42"/>
  <c r="L40" i="42"/>
  <c r="K40" i="42"/>
  <c r="J40" i="42"/>
  <c r="I40" i="42"/>
  <c r="H40" i="42"/>
  <c r="G40" i="42"/>
  <c r="F40" i="42"/>
  <c r="E40" i="42"/>
  <c r="D40" i="42"/>
  <c r="N39" i="42"/>
  <c r="O39" i="42"/>
  <c r="M38" i="42"/>
  <c r="L38" i="42"/>
  <c r="K38" i="42"/>
  <c r="J38" i="42"/>
  <c r="I38" i="42"/>
  <c r="H38" i="42"/>
  <c r="G38" i="42"/>
  <c r="F38" i="42"/>
  <c r="E38" i="42"/>
  <c r="D38" i="42"/>
  <c r="N37" i="42"/>
  <c r="O37" i="42" s="1"/>
  <c r="N36" i="42"/>
  <c r="O36" i="42" s="1"/>
  <c r="M35" i="42"/>
  <c r="L35" i="42"/>
  <c r="K35" i="42"/>
  <c r="J35" i="42"/>
  <c r="I35" i="42"/>
  <c r="H35" i="42"/>
  <c r="G35" i="42"/>
  <c r="F35" i="42"/>
  <c r="E35" i="42"/>
  <c r="D35" i="42"/>
  <c r="N35" i="42" s="1"/>
  <c r="O35" i="42" s="1"/>
  <c r="N34" i="42"/>
  <c r="O34" i="42" s="1"/>
  <c r="N33" i="42"/>
  <c r="O33" i="42"/>
  <c r="M32" i="42"/>
  <c r="L32" i="42"/>
  <c r="K32" i="42"/>
  <c r="J32" i="42"/>
  <c r="I32" i="42"/>
  <c r="H32" i="42"/>
  <c r="G32" i="42"/>
  <c r="F32" i="42"/>
  <c r="E32" i="42"/>
  <c r="D32" i="42"/>
  <c r="N32" i="42" s="1"/>
  <c r="O32" i="42" s="1"/>
  <c r="N31" i="42"/>
  <c r="O31" i="42" s="1"/>
  <c r="N30" i="42"/>
  <c r="O30" i="42"/>
  <c r="N29" i="42"/>
  <c r="O29" i="42" s="1"/>
  <c r="N28" i="42"/>
  <c r="O28" i="42"/>
  <c r="M27" i="42"/>
  <c r="L27" i="42"/>
  <c r="K27" i="42"/>
  <c r="J27" i="42"/>
  <c r="I27" i="42"/>
  <c r="I68" i="42" s="1"/>
  <c r="H27" i="42"/>
  <c r="G27" i="42"/>
  <c r="F27" i="42"/>
  <c r="F68" i="42" s="1"/>
  <c r="E27" i="42"/>
  <c r="D27" i="42"/>
  <c r="N27" i="42" s="1"/>
  <c r="O27" i="42" s="1"/>
  <c r="N26" i="42"/>
  <c r="O26" i="42"/>
  <c r="M25" i="42"/>
  <c r="L25" i="42"/>
  <c r="K25" i="42"/>
  <c r="J25" i="42"/>
  <c r="I25" i="42"/>
  <c r="H25" i="42"/>
  <c r="G25" i="42"/>
  <c r="F25" i="42"/>
  <c r="E25" i="42"/>
  <c r="D25" i="42"/>
  <c r="N25" i="42" s="1"/>
  <c r="O25" i="42" s="1"/>
  <c r="N24" i="42"/>
  <c r="O24" i="42" s="1"/>
  <c r="N23" i="42"/>
  <c r="O23" i="42" s="1"/>
  <c r="N22" i="42"/>
  <c r="O22" i="42" s="1"/>
  <c r="M21" i="42"/>
  <c r="N21" i="42" s="1"/>
  <c r="O21" i="42" s="1"/>
  <c r="L21" i="42"/>
  <c r="K21" i="42"/>
  <c r="J21" i="42"/>
  <c r="I21" i="42"/>
  <c r="H21" i="42"/>
  <c r="G21" i="42"/>
  <c r="F21" i="42"/>
  <c r="E21" i="42"/>
  <c r="D21" i="42"/>
  <c r="N20" i="42"/>
  <c r="O20" i="42" s="1"/>
  <c r="N19" i="42"/>
  <c r="O19" i="42" s="1"/>
  <c r="N18" i="42"/>
  <c r="O18" i="42"/>
  <c r="N17" i="42"/>
  <c r="O17" i="42"/>
  <c r="N16" i="42"/>
  <c r="O16" i="42" s="1"/>
  <c r="N15" i="42"/>
  <c r="O15" i="42" s="1"/>
  <c r="N14" i="42"/>
  <c r="O14" i="42" s="1"/>
  <c r="M13" i="42"/>
  <c r="L13" i="42"/>
  <c r="L68" i="42" s="1"/>
  <c r="K13" i="42"/>
  <c r="J13" i="42"/>
  <c r="I13" i="42"/>
  <c r="H13" i="42"/>
  <c r="G13" i="42"/>
  <c r="F13" i="42"/>
  <c r="E13" i="42"/>
  <c r="D13" i="42"/>
  <c r="N12" i="42"/>
  <c r="O12" i="42" s="1"/>
  <c r="N11" i="42"/>
  <c r="O11" i="42" s="1"/>
  <c r="N10" i="42"/>
  <c r="O10" i="42" s="1"/>
  <c r="N9" i="42"/>
  <c r="O9" i="42"/>
  <c r="N8" i="42"/>
  <c r="O8" i="42" s="1"/>
  <c r="N7" i="42"/>
  <c r="O7" i="42" s="1"/>
  <c r="N6" i="42"/>
  <c r="O6" i="42" s="1"/>
  <c r="M5" i="42"/>
  <c r="L5" i="42"/>
  <c r="K5" i="42"/>
  <c r="K68" i="42" s="1"/>
  <c r="J5" i="42"/>
  <c r="N5" i="42" s="1"/>
  <c r="O5" i="42" s="1"/>
  <c r="I5" i="42"/>
  <c r="H5" i="42"/>
  <c r="G5" i="42"/>
  <c r="F5" i="42"/>
  <c r="E5" i="42"/>
  <c r="D5" i="42"/>
  <c r="N71" i="41"/>
  <c r="O71" i="41" s="1"/>
  <c r="N70" i="41"/>
  <c r="O70" i="41" s="1"/>
  <c r="N69" i="41"/>
  <c r="O69" i="41" s="1"/>
  <c r="N68" i="41"/>
  <c r="O68" i="41"/>
  <c r="N67" i="41"/>
  <c r="O67" i="41" s="1"/>
  <c r="N66" i="41"/>
  <c r="O66" i="41" s="1"/>
  <c r="N65" i="41"/>
  <c r="O65" i="41" s="1"/>
  <c r="N64" i="41"/>
  <c r="O64" i="41" s="1"/>
  <c r="N63" i="41"/>
  <c r="O63" i="41" s="1"/>
  <c r="N62" i="41"/>
  <c r="O62" i="41"/>
  <c r="N61" i="41"/>
  <c r="O61" i="41" s="1"/>
  <c r="N60" i="41"/>
  <c r="O60" i="41" s="1"/>
  <c r="N59" i="41"/>
  <c r="O59" i="41" s="1"/>
  <c r="N58" i="41"/>
  <c r="O58" i="41" s="1"/>
  <c r="N57" i="41"/>
  <c r="O57" i="41" s="1"/>
  <c r="N56" i="41"/>
  <c r="O56" i="41"/>
  <c r="N55" i="41"/>
  <c r="O55" i="41" s="1"/>
  <c r="N54" i="41"/>
  <c r="O54" i="41" s="1"/>
  <c r="N53" i="41"/>
  <c r="O53" i="41" s="1"/>
  <c r="N52" i="41"/>
  <c r="O52" i="41" s="1"/>
  <c r="N51" i="41"/>
  <c r="O51" i="41" s="1"/>
  <c r="N50" i="41"/>
  <c r="O50" i="41"/>
  <c r="N49" i="41"/>
  <c r="O49" i="41" s="1"/>
  <c r="N48" i="41"/>
  <c r="O48" i="41" s="1"/>
  <c r="N47" i="41"/>
  <c r="O47" i="41" s="1"/>
  <c r="N46" i="41"/>
  <c r="O46" i="41" s="1"/>
  <c r="N45" i="41"/>
  <c r="O45" i="41" s="1"/>
  <c r="N44" i="41"/>
  <c r="O44" i="41"/>
  <c r="N43" i="41"/>
  <c r="O43" i="41" s="1"/>
  <c r="N42" i="41"/>
  <c r="O42" i="41" s="1"/>
  <c r="N41" i="41"/>
  <c r="O41" i="41" s="1"/>
  <c r="M40" i="41"/>
  <c r="L40" i="41"/>
  <c r="K40" i="41"/>
  <c r="J40" i="41"/>
  <c r="I40" i="41"/>
  <c r="H40" i="41"/>
  <c r="G40" i="41"/>
  <c r="F40" i="41"/>
  <c r="E40" i="41"/>
  <c r="D40" i="41"/>
  <c r="N40" i="41" s="1"/>
  <c r="O40" i="41" s="1"/>
  <c r="N39" i="41"/>
  <c r="O39" i="41" s="1"/>
  <c r="N38" i="41"/>
  <c r="O38" i="41" s="1"/>
  <c r="M37" i="41"/>
  <c r="L37" i="41"/>
  <c r="K37" i="41"/>
  <c r="J37" i="41"/>
  <c r="I37" i="41"/>
  <c r="H37" i="41"/>
  <c r="N37" i="41" s="1"/>
  <c r="O37" i="41" s="1"/>
  <c r="G37" i="41"/>
  <c r="F37" i="41"/>
  <c r="E37" i="41"/>
  <c r="D37" i="41"/>
  <c r="N36" i="41"/>
  <c r="O36" i="41" s="1"/>
  <c r="N35" i="41"/>
  <c r="O35" i="41" s="1"/>
  <c r="M34" i="41"/>
  <c r="L34" i="41"/>
  <c r="K34" i="41"/>
  <c r="J34" i="41"/>
  <c r="I34" i="41"/>
  <c r="H34" i="41"/>
  <c r="G34" i="41"/>
  <c r="F34" i="41"/>
  <c r="E34" i="41"/>
  <c r="D34" i="41"/>
  <c r="N34" i="41" s="1"/>
  <c r="O34" i="41" s="1"/>
  <c r="N33" i="41"/>
  <c r="O33" i="41"/>
  <c r="N32" i="41"/>
  <c r="O32" i="41" s="1"/>
  <c r="M31" i="41"/>
  <c r="L31" i="41"/>
  <c r="K31" i="41"/>
  <c r="J31" i="41"/>
  <c r="I31" i="41"/>
  <c r="H31" i="41"/>
  <c r="G31" i="41"/>
  <c r="F31" i="41"/>
  <c r="E31" i="41"/>
  <c r="D31" i="41"/>
  <c r="N31" i="41" s="1"/>
  <c r="O31" i="41" s="1"/>
  <c r="N30" i="41"/>
  <c r="O30" i="41" s="1"/>
  <c r="N29" i="41"/>
  <c r="O29" i="41" s="1"/>
  <c r="N28" i="41"/>
  <c r="O28" i="41" s="1"/>
  <c r="M27" i="41"/>
  <c r="L27" i="41"/>
  <c r="K27" i="41"/>
  <c r="J27" i="41"/>
  <c r="I27" i="41"/>
  <c r="H27" i="41"/>
  <c r="G27" i="41"/>
  <c r="F27" i="41"/>
  <c r="E27" i="41"/>
  <c r="D27" i="41"/>
  <c r="N27" i="41" s="1"/>
  <c r="O27" i="41" s="1"/>
  <c r="N26" i="41"/>
  <c r="O26" i="41"/>
  <c r="M25" i="41"/>
  <c r="L25" i="41"/>
  <c r="K25" i="41"/>
  <c r="J25" i="41"/>
  <c r="I25" i="41"/>
  <c r="H25" i="41"/>
  <c r="H72" i="41" s="1"/>
  <c r="G25" i="41"/>
  <c r="G72" i="41" s="1"/>
  <c r="F25" i="41"/>
  <c r="E25" i="41"/>
  <c r="D25" i="41"/>
  <c r="N25" i="41" s="1"/>
  <c r="O25" i="41" s="1"/>
  <c r="N24" i="41"/>
  <c r="O24" i="41" s="1"/>
  <c r="N23" i="41"/>
  <c r="O23" i="41" s="1"/>
  <c r="N22" i="41"/>
  <c r="O22" i="41"/>
  <c r="M21" i="41"/>
  <c r="L21" i="41"/>
  <c r="K21" i="41"/>
  <c r="J21" i="41"/>
  <c r="I21" i="41"/>
  <c r="H21" i="41"/>
  <c r="G21" i="41"/>
  <c r="F21" i="41"/>
  <c r="E21" i="41"/>
  <c r="D21" i="41"/>
  <c r="N20" i="41"/>
  <c r="O20" i="41" s="1"/>
  <c r="N19" i="41"/>
  <c r="O19" i="41" s="1"/>
  <c r="N18" i="41"/>
  <c r="O18" i="41" s="1"/>
  <c r="N17" i="41"/>
  <c r="O17" i="41" s="1"/>
  <c r="N16" i="41"/>
  <c r="O16" i="41"/>
  <c r="N15" i="41"/>
  <c r="O15" i="41" s="1"/>
  <c r="N14" i="41"/>
  <c r="O14" i="41" s="1"/>
  <c r="N13" i="41"/>
  <c r="O13" i="41" s="1"/>
  <c r="M12" i="41"/>
  <c r="L12" i="41"/>
  <c r="K12" i="41"/>
  <c r="J12" i="41"/>
  <c r="I12" i="41"/>
  <c r="H12" i="41"/>
  <c r="G12" i="41"/>
  <c r="F12" i="41"/>
  <c r="E12" i="41"/>
  <c r="D12" i="41"/>
  <c r="N11" i="41"/>
  <c r="O11" i="41" s="1"/>
  <c r="N10" i="41"/>
  <c r="O10" i="41" s="1"/>
  <c r="N9" i="41"/>
  <c r="O9" i="41"/>
  <c r="N8" i="41"/>
  <c r="O8" i="41" s="1"/>
  <c r="N7" i="41"/>
  <c r="O7" i="41" s="1"/>
  <c r="N6" i="41"/>
  <c r="O6" i="41" s="1"/>
  <c r="M5" i="41"/>
  <c r="L5" i="41"/>
  <c r="L72" i="41" s="1"/>
  <c r="K5" i="41"/>
  <c r="K72" i="41" s="1"/>
  <c r="J5" i="41"/>
  <c r="J72" i="41" s="1"/>
  <c r="I5" i="41"/>
  <c r="H5" i="41"/>
  <c r="G5" i="41"/>
  <c r="F5" i="41"/>
  <c r="E5" i="41"/>
  <c r="D5" i="41"/>
  <c r="N5" i="41" s="1"/>
  <c r="O5" i="41" s="1"/>
  <c r="N65" i="40"/>
  <c r="O65" i="40" s="1"/>
  <c r="N64" i="40"/>
  <c r="O64" i="40" s="1"/>
  <c r="N63" i="40"/>
  <c r="O63" i="40" s="1"/>
  <c r="N62" i="40"/>
  <c r="O62" i="40"/>
  <c r="N61" i="40"/>
  <c r="O61" i="40" s="1"/>
  <c r="N60" i="40"/>
  <c r="O60" i="40" s="1"/>
  <c r="N59" i="40"/>
  <c r="O59" i="40" s="1"/>
  <c r="N58" i="40"/>
  <c r="O58" i="40" s="1"/>
  <c r="N57" i="40"/>
  <c r="O57" i="40" s="1"/>
  <c r="N56" i="40"/>
  <c r="O56" i="40"/>
  <c r="N55" i="40"/>
  <c r="O55" i="40" s="1"/>
  <c r="N54" i="40"/>
  <c r="O54" i="40" s="1"/>
  <c r="N53" i="40"/>
  <c r="O53" i="40" s="1"/>
  <c r="N52" i="40"/>
  <c r="O52" i="40" s="1"/>
  <c r="N51" i="40"/>
  <c r="O51" i="40" s="1"/>
  <c r="N50" i="40"/>
  <c r="O50" i="40"/>
  <c r="N49" i="40"/>
  <c r="O49" i="40" s="1"/>
  <c r="N48" i="40"/>
  <c r="O48" i="40" s="1"/>
  <c r="N47" i="40"/>
  <c r="O47" i="40" s="1"/>
  <c r="N46" i="40"/>
  <c r="O46" i="40" s="1"/>
  <c r="N45" i="40"/>
  <c r="O45" i="40" s="1"/>
  <c r="N44" i="40"/>
  <c r="O44" i="40"/>
  <c r="N43" i="40"/>
  <c r="O43" i="40" s="1"/>
  <c r="N42" i="40"/>
  <c r="O42" i="40" s="1"/>
  <c r="M41" i="40"/>
  <c r="L41" i="40"/>
  <c r="K41" i="40"/>
  <c r="J41" i="40"/>
  <c r="I41" i="40"/>
  <c r="H41" i="40"/>
  <c r="G41" i="40"/>
  <c r="F41" i="40"/>
  <c r="E41" i="40"/>
  <c r="D41" i="40"/>
  <c r="N40" i="40"/>
  <c r="O40" i="40" s="1"/>
  <c r="N39" i="40"/>
  <c r="O39" i="40" s="1"/>
  <c r="M38" i="40"/>
  <c r="L38" i="40"/>
  <c r="K38" i="40"/>
  <c r="J38" i="40"/>
  <c r="I38" i="40"/>
  <c r="H38" i="40"/>
  <c r="G38" i="40"/>
  <c r="F38" i="40"/>
  <c r="E38" i="40"/>
  <c r="D38" i="40"/>
  <c r="N37" i="40"/>
  <c r="O37" i="40" s="1"/>
  <c r="M36" i="40"/>
  <c r="L36" i="40"/>
  <c r="K36" i="40"/>
  <c r="N36" i="40" s="1"/>
  <c r="O36" i="40" s="1"/>
  <c r="J36" i="40"/>
  <c r="I36" i="40"/>
  <c r="H36" i="40"/>
  <c r="G36" i="40"/>
  <c r="F36" i="40"/>
  <c r="E36" i="40"/>
  <c r="D36" i="40"/>
  <c r="N35" i="40"/>
  <c r="O35" i="40" s="1"/>
  <c r="N34" i="40"/>
  <c r="O34" i="40" s="1"/>
  <c r="M33" i="40"/>
  <c r="L33" i="40"/>
  <c r="K33" i="40"/>
  <c r="J33" i="40"/>
  <c r="I33" i="40"/>
  <c r="H33" i="40"/>
  <c r="G33" i="40"/>
  <c r="F33" i="40"/>
  <c r="E33" i="40"/>
  <c r="D33" i="40"/>
  <c r="N33" i="40" s="1"/>
  <c r="O33" i="40" s="1"/>
  <c r="N32" i="40"/>
  <c r="O32" i="40" s="1"/>
  <c r="N31" i="40"/>
  <c r="O31" i="40" s="1"/>
  <c r="N30" i="40"/>
  <c r="O30" i="40" s="1"/>
  <c r="N29" i="40"/>
  <c r="O29" i="40" s="1"/>
  <c r="M28" i="40"/>
  <c r="L28" i="40"/>
  <c r="K28" i="40"/>
  <c r="J28" i="40"/>
  <c r="I28" i="40"/>
  <c r="H28" i="40"/>
  <c r="G28" i="40"/>
  <c r="F28" i="40"/>
  <c r="E28" i="40"/>
  <c r="D28" i="40"/>
  <c r="N27" i="40"/>
  <c r="O27" i="40" s="1"/>
  <c r="M26" i="40"/>
  <c r="L26" i="40"/>
  <c r="K26" i="40"/>
  <c r="J26" i="40"/>
  <c r="I26" i="40"/>
  <c r="N26" i="40" s="1"/>
  <c r="O26" i="40" s="1"/>
  <c r="H26" i="40"/>
  <c r="G26" i="40"/>
  <c r="F26" i="40"/>
  <c r="E26" i="40"/>
  <c r="D26" i="40"/>
  <c r="N25" i="40"/>
  <c r="O25" i="40" s="1"/>
  <c r="N24" i="40"/>
  <c r="O24" i="40" s="1"/>
  <c r="N23" i="40"/>
  <c r="O23" i="40"/>
  <c r="N22" i="40"/>
  <c r="O22" i="40"/>
  <c r="M21" i="40"/>
  <c r="L21" i="40"/>
  <c r="K21" i="40"/>
  <c r="J21" i="40"/>
  <c r="I21" i="40"/>
  <c r="H21" i="40"/>
  <c r="G21" i="40"/>
  <c r="F21" i="40"/>
  <c r="E21" i="40"/>
  <c r="D21" i="40"/>
  <c r="N20" i="40"/>
  <c r="O20" i="40" s="1"/>
  <c r="N19" i="40"/>
  <c r="O19" i="40" s="1"/>
  <c r="N18" i="40"/>
  <c r="O18" i="40" s="1"/>
  <c r="N17" i="40"/>
  <c r="O17" i="40" s="1"/>
  <c r="N16" i="40"/>
  <c r="O16" i="40" s="1"/>
  <c r="N15" i="40"/>
  <c r="O15" i="40" s="1"/>
  <c r="N14" i="40"/>
  <c r="O14" i="40" s="1"/>
  <c r="N13" i="40"/>
  <c r="O13" i="40" s="1"/>
  <c r="M12" i="40"/>
  <c r="L12" i="40"/>
  <c r="K12" i="40"/>
  <c r="J12" i="40"/>
  <c r="I12" i="40"/>
  <c r="H12" i="40"/>
  <c r="G12" i="40"/>
  <c r="F12" i="40"/>
  <c r="E12" i="40"/>
  <c r="D12" i="40"/>
  <c r="N12" i="40" s="1"/>
  <c r="O12" i="40" s="1"/>
  <c r="N11" i="40"/>
  <c r="O11" i="40" s="1"/>
  <c r="N10" i="40"/>
  <c r="O10" i="40" s="1"/>
  <c r="N9" i="40"/>
  <c r="O9" i="40" s="1"/>
  <c r="N8" i="40"/>
  <c r="O8" i="40"/>
  <c r="N7" i="40"/>
  <c r="O7" i="40"/>
  <c r="N6" i="40"/>
  <c r="O6" i="40"/>
  <c r="M5" i="40"/>
  <c r="M66" i="40" s="1"/>
  <c r="L5" i="40"/>
  <c r="L66" i="40" s="1"/>
  <c r="K5" i="40"/>
  <c r="J5" i="40"/>
  <c r="I5" i="40"/>
  <c r="I66" i="40" s="1"/>
  <c r="H5" i="40"/>
  <c r="H66" i="40" s="1"/>
  <c r="G5" i="40"/>
  <c r="F5" i="40"/>
  <c r="E5" i="40"/>
  <c r="E66" i="40" s="1"/>
  <c r="D5" i="40"/>
  <c r="N5" i="40" s="1"/>
  <c r="O5" i="40" s="1"/>
  <c r="N67" i="39"/>
  <c r="O67" i="39" s="1"/>
  <c r="N66" i="39"/>
  <c r="O66" i="39" s="1"/>
  <c r="N65" i="39"/>
  <c r="O65" i="39" s="1"/>
  <c r="N64" i="39"/>
  <c r="O64" i="39"/>
  <c r="N63" i="39"/>
  <c r="O63" i="39"/>
  <c r="N62" i="39"/>
  <c r="O62" i="39"/>
  <c r="N61" i="39"/>
  <c r="O61" i="39"/>
  <c r="N60" i="39"/>
  <c r="O60" i="39" s="1"/>
  <c r="N59" i="39"/>
  <c r="O59" i="39" s="1"/>
  <c r="N58" i="39"/>
  <c r="O58" i="39"/>
  <c r="N57" i="39"/>
  <c r="O57" i="39"/>
  <c r="N56" i="39"/>
  <c r="O56" i="39"/>
  <c r="N55" i="39"/>
  <c r="O55" i="39" s="1"/>
  <c r="N54" i="39"/>
  <c r="O54" i="39" s="1"/>
  <c r="N53" i="39"/>
  <c r="O53" i="39" s="1"/>
  <c r="N52" i="39"/>
  <c r="O52" i="39"/>
  <c r="N51" i="39"/>
  <c r="O51" i="39"/>
  <c r="N50" i="39"/>
  <c r="O50" i="39"/>
  <c r="N49" i="39"/>
  <c r="O49" i="39"/>
  <c r="N48" i="39"/>
  <c r="O48" i="39" s="1"/>
  <c r="N47" i="39"/>
  <c r="O47" i="39" s="1"/>
  <c r="N46" i="39"/>
  <c r="O46" i="39"/>
  <c r="N45" i="39"/>
  <c r="O45" i="39"/>
  <c r="N44" i="39"/>
  <c r="O44" i="39"/>
  <c r="N43" i="39"/>
  <c r="O43" i="39" s="1"/>
  <c r="N42" i="39"/>
  <c r="O42" i="39" s="1"/>
  <c r="N41" i="39"/>
  <c r="O41" i="39" s="1"/>
  <c r="M40" i="39"/>
  <c r="L40" i="39"/>
  <c r="K40" i="39"/>
  <c r="J40" i="39"/>
  <c r="I40" i="39"/>
  <c r="H40" i="39"/>
  <c r="G40" i="39"/>
  <c r="F40" i="39"/>
  <c r="E40" i="39"/>
  <c r="D40" i="39"/>
  <c r="N39" i="39"/>
  <c r="O39" i="39" s="1"/>
  <c r="M38" i="39"/>
  <c r="L38" i="39"/>
  <c r="K38" i="39"/>
  <c r="J38" i="39"/>
  <c r="J68" i="39" s="1"/>
  <c r="I38" i="39"/>
  <c r="H38" i="39"/>
  <c r="G38" i="39"/>
  <c r="F38" i="39"/>
  <c r="E38" i="39"/>
  <c r="D38" i="39"/>
  <c r="N37" i="39"/>
  <c r="O37" i="39" s="1"/>
  <c r="N36" i="39"/>
  <c r="O36" i="39"/>
  <c r="M35" i="39"/>
  <c r="L35" i="39"/>
  <c r="K35" i="39"/>
  <c r="J35" i="39"/>
  <c r="I35" i="39"/>
  <c r="H35" i="39"/>
  <c r="G35" i="39"/>
  <c r="F35" i="39"/>
  <c r="E35" i="39"/>
  <c r="D35" i="39"/>
  <c r="N35" i="39" s="1"/>
  <c r="O35" i="39" s="1"/>
  <c r="N34" i="39"/>
  <c r="O34" i="39" s="1"/>
  <c r="N33" i="39"/>
  <c r="O33" i="39"/>
  <c r="M32" i="39"/>
  <c r="L32" i="39"/>
  <c r="K32" i="39"/>
  <c r="J32" i="39"/>
  <c r="I32" i="39"/>
  <c r="H32" i="39"/>
  <c r="G32" i="39"/>
  <c r="F32" i="39"/>
  <c r="E32" i="39"/>
  <c r="D32" i="39"/>
  <c r="N31" i="39"/>
  <c r="O31" i="39"/>
  <c r="N30" i="39"/>
  <c r="O30" i="39"/>
  <c r="N29" i="39"/>
  <c r="O29" i="39" s="1"/>
  <c r="N28" i="39"/>
  <c r="O28" i="39" s="1"/>
  <c r="M27" i="39"/>
  <c r="L27" i="39"/>
  <c r="K27" i="39"/>
  <c r="J27" i="39"/>
  <c r="I27" i="39"/>
  <c r="H27" i="39"/>
  <c r="G27" i="39"/>
  <c r="F27" i="39"/>
  <c r="E27" i="39"/>
  <c r="D27" i="39"/>
  <c r="N26" i="39"/>
  <c r="O26" i="39" s="1"/>
  <c r="M25" i="39"/>
  <c r="L25" i="39"/>
  <c r="K25" i="39"/>
  <c r="J25" i="39"/>
  <c r="I25" i="39"/>
  <c r="I68" i="39" s="1"/>
  <c r="H25" i="39"/>
  <c r="H68" i="39" s="1"/>
  <c r="G25" i="39"/>
  <c r="F25" i="39"/>
  <c r="E25" i="39"/>
  <c r="D25" i="39"/>
  <c r="D68" i="39" s="1"/>
  <c r="N24" i="39"/>
  <c r="O24" i="39" s="1"/>
  <c r="N23" i="39"/>
  <c r="O23" i="39" s="1"/>
  <c r="N22" i="39"/>
  <c r="O22" i="39" s="1"/>
  <c r="M21" i="39"/>
  <c r="L21" i="39"/>
  <c r="K21" i="39"/>
  <c r="J21" i="39"/>
  <c r="I21" i="39"/>
  <c r="H21" i="39"/>
  <c r="G21" i="39"/>
  <c r="F21" i="39"/>
  <c r="E21" i="39"/>
  <c r="D21" i="39"/>
  <c r="N20" i="39"/>
  <c r="O20" i="39" s="1"/>
  <c r="N19" i="39"/>
  <c r="O19" i="39" s="1"/>
  <c r="N18" i="39"/>
  <c r="O18" i="39" s="1"/>
  <c r="N17" i="39"/>
  <c r="O17" i="39" s="1"/>
  <c r="N16" i="39"/>
  <c r="O16" i="39"/>
  <c r="N15" i="39"/>
  <c r="O15" i="39" s="1"/>
  <c r="M14" i="39"/>
  <c r="L14" i="39"/>
  <c r="K14" i="39"/>
  <c r="J14" i="39"/>
  <c r="I14" i="39"/>
  <c r="H14" i="39"/>
  <c r="G14" i="39"/>
  <c r="F14" i="39"/>
  <c r="E14" i="39"/>
  <c r="D14" i="39"/>
  <c r="N14" i="39" s="1"/>
  <c r="O14" i="39" s="1"/>
  <c r="N13" i="39"/>
  <c r="O13" i="39"/>
  <c r="N12" i="39"/>
  <c r="O12" i="39"/>
  <c r="N11" i="39"/>
  <c r="O11" i="39"/>
  <c r="N10" i="39"/>
  <c r="O10" i="39" s="1"/>
  <c r="N9" i="39"/>
  <c r="O9" i="39" s="1"/>
  <c r="N8" i="39"/>
  <c r="O8" i="39" s="1"/>
  <c r="N7" i="39"/>
  <c r="O7" i="39"/>
  <c r="N6" i="39"/>
  <c r="O6" i="39"/>
  <c r="M5" i="39"/>
  <c r="L5" i="39"/>
  <c r="K5" i="39"/>
  <c r="J5" i="39"/>
  <c r="I5" i="39"/>
  <c r="H5" i="39"/>
  <c r="G5" i="39"/>
  <c r="G68" i="39" s="1"/>
  <c r="F5" i="39"/>
  <c r="F68" i="39" s="1"/>
  <c r="E5" i="39"/>
  <c r="E68" i="39" s="1"/>
  <c r="D5" i="39"/>
  <c r="N5" i="39" s="1"/>
  <c r="O5" i="39" s="1"/>
  <c r="N68" i="38"/>
  <c r="O68" i="38" s="1"/>
  <c r="N67" i="38"/>
  <c r="O67" i="38"/>
  <c r="N66" i="38"/>
  <c r="O66" i="38" s="1"/>
  <c r="N65" i="38"/>
  <c r="O65" i="38" s="1"/>
  <c r="N64" i="38"/>
  <c r="O64" i="38" s="1"/>
  <c r="N63" i="38"/>
  <c r="O63" i="38" s="1"/>
  <c r="N62" i="38"/>
  <c r="O62" i="38" s="1"/>
  <c r="N61" i="38"/>
  <c r="O61" i="38" s="1"/>
  <c r="N60" i="38"/>
  <c r="O60" i="38"/>
  <c r="N59" i="38"/>
  <c r="O59" i="38" s="1"/>
  <c r="N58" i="38"/>
  <c r="O58" i="38" s="1"/>
  <c r="N57" i="38"/>
  <c r="O57" i="38" s="1"/>
  <c r="N56" i="38"/>
  <c r="O56" i="38" s="1"/>
  <c r="N55" i="38"/>
  <c r="O55" i="38"/>
  <c r="N54" i="38"/>
  <c r="O54" i="38"/>
  <c r="N53" i="38"/>
  <c r="O53" i="38" s="1"/>
  <c r="N52" i="38"/>
  <c r="O52" i="38" s="1"/>
  <c r="N51" i="38"/>
  <c r="O51" i="38" s="1"/>
  <c r="N50" i="38"/>
  <c r="O50" i="38" s="1"/>
  <c r="N49" i="38"/>
  <c r="O49" i="38"/>
  <c r="N48" i="38"/>
  <c r="O48" i="38"/>
  <c r="N47" i="38"/>
  <c r="O47" i="38" s="1"/>
  <c r="N46" i="38"/>
  <c r="O46" i="38" s="1"/>
  <c r="N45" i="38"/>
  <c r="O45" i="38" s="1"/>
  <c r="N44" i="38"/>
  <c r="O44" i="38" s="1"/>
  <c r="N43" i="38"/>
  <c r="O43" i="38"/>
  <c r="N42" i="38"/>
  <c r="O42" i="38"/>
  <c r="M41" i="38"/>
  <c r="L41" i="38"/>
  <c r="K41" i="38"/>
  <c r="J41" i="38"/>
  <c r="I41" i="38"/>
  <c r="H41" i="38"/>
  <c r="G41" i="38"/>
  <c r="N41" i="38" s="1"/>
  <c r="O41" i="38" s="1"/>
  <c r="F41" i="38"/>
  <c r="E41" i="38"/>
  <c r="D41" i="38"/>
  <c r="N40" i="38"/>
  <c r="O40" i="38"/>
  <c r="M39" i="38"/>
  <c r="L39" i="38"/>
  <c r="K39" i="38"/>
  <c r="J39" i="38"/>
  <c r="I39" i="38"/>
  <c r="H39" i="38"/>
  <c r="G39" i="38"/>
  <c r="F39" i="38"/>
  <c r="E39" i="38"/>
  <c r="D39" i="38"/>
  <c r="N38" i="38"/>
  <c r="O38" i="38" s="1"/>
  <c r="N37" i="38"/>
  <c r="O37" i="38" s="1"/>
  <c r="M36" i="38"/>
  <c r="L36" i="38"/>
  <c r="K36" i="38"/>
  <c r="J36" i="38"/>
  <c r="I36" i="38"/>
  <c r="H36" i="38"/>
  <c r="G36" i="38"/>
  <c r="F36" i="38"/>
  <c r="E36" i="38"/>
  <c r="D36" i="38"/>
  <c r="N35" i="38"/>
  <c r="O35" i="38" s="1"/>
  <c r="N34" i="38"/>
  <c r="O34" i="38" s="1"/>
  <c r="N33" i="38"/>
  <c r="O33" i="38"/>
  <c r="M32" i="38"/>
  <c r="L32" i="38"/>
  <c r="K32" i="38"/>
  <c r="J32" i="38"/>
  <c r="I32" i="38"/>
  <c r="H32" i="38"/>
  <c r="G32" i="38"/>
  <c r="F32" i="38"/>
  <c r="E32" i="38"/>
  <c r="N32" i="38" s="1"/>
  <c r="O32" i="38" s="1"/>
  <c r="D32" i="38"/>
  <c r="N31" i="38"/>
  <c r="O31" i="38"/>
  <c r="N30" i="38"/>
  <c r="O30" i="38"/>
  <c r="N29" i="38"/>
  <c r="O29" i="38" s="1"/>
  <c r="N28" i="38"/>
  <c r="O28" i="38"/>
  <c r="M27" i="38"/>
  <c r="L27" i="38"/>
  <c r="K27" i="38"/>
  <c r="J27" i="38"/>
  <c r="I27" i="38"/>
  <c r="I69" i="38" s="1"/>
  <c r="H27" i="38"/>
  <c r="G27" i="38"/>
  <c r="F27" i="38"/>
  <c r="E27" i="38"/>
  <c r="D27" i="38"/>
  <c r="D69" i="38" s="1"/>
  <c r="N26" i="38"/>
  <c r="O26" i="38" s="1"/>
  <c r="M25" i="38"/>
  <c r="L25" i="38"/>
  <c r="K25" i="38"/>
  <c r="J25" i="38"/>
  <c r="I25" i="38"/>
  <c r="H25" i="38"/>
  <c r="G25" i="38"/>
  <c r="F25" i="38"/>
  <c r="E25" i="38"/>
  <c r="D25" i="38"/>
  <c r="N24" i="38"/>
  <c r="O24" i="38" s="1"/>
  <c r="N23" i="38"/>
  <c r="O23" i="38"/>
  <c r="N22" i="38"/>
  <c r="O22" i="38"/>
  <c r="M21" i="38"/>
  <c r="L21" i="38"/>
  <c r="K21" i="38"/>
  <c r="J21" i="38"/>
  <c r="I21" i="38"/>
  <c r="H21" i="38"/>
  <c r="G21" i="38"/>
  <c r="F21" i="38"/>
  <c r="E21" i="38"/>
  <c r="D21" i="38"/>
  <c r="N20" i="38"/>
  <c r="O20" i="38"/>
  <c r="N19" i="38"/>
  <c r="O19" i="38"/>
  <c r="N18" i="38"/>
  <c r="O18" i="38"/>
  <c r="N17" i="38"/>
  <c r="O17" i="38" s="1"/>
  <c r="N16" i="38"/>
  <c r="O16" i="38"/>
  <c r="N15" i="38"/>
  <c r="O15" i="38"/>
  <c r="M14" i="38"/>
  <c r="L14" i="38"/>
  <c r="L69" i="38" s="1"/>
  <c r="K14" i="38"/>
  <c r="N14" i="38" s="1"/>
  <c r="O14" i="38" s="1"/>
  <c r="J14" i="38"/>
  <c r="I14" i="38"/>
  <c r="H14" i="38"/>
  <c r="G14" i="38"/>
  <c r="F14" i="38"/>
  <c r="E14" i="38"/>
  <c r="D14" i="38"/>
  <c r="N13" i="38"/>
  <c r="O13" i="38"/>
  <c r="N12" i="38"/>
  <c r="O12" i="38"/>
  <c r="N11" i="38"/>
  <c r="O11" i="38"/>
  <c r="N10" i="38"/>
  <c r="O10" i="38" s="1"/>
  <c r="N9" i="38"/>
  <c r="O9" i="38"/>
  <c r="N8" i="38"/>
  <c r="O8" i="38"/>
  <c r="N7" i="38"/>
  <c r="O7" i="38"/>
  <c r="N6" i="38"/>
  <c r="O6" i="38" s="1"/>
  <c r="M5" i="38"/>
  <c r="L5" i="38"/>
  <c r="K5" i="38"/>
  <c r="J5" i="38"/>
  <c r="I5" i="38"/>
  <c r="H5" i="38"/>
  <c r="H69" i="38" s="1"/>
  <c r="G5" i="38"/>
  <c r="F5" i="38"/>
  <c r="E5" i="38"/>
  <c r="D5" i="38"/>
  <c r="N5" i="38" s="1"/>
  <c r="O5" i="38" s="1"/>
  <c r="N66" i="37"/>
  <c r="O66" i="37" s="1"/>
  <c r="N65" i="37"/>
  <c r="O65" i="37" s="1"/>
  <c r="N64" i="37"/>
  <c r="O64" i="37"/>
  <c r="N63" i="37"/>
  <c r="O63" i="37" s="1"/>
  <c r="N62" i="37"/>
  <c r="O62" i="37"/>
  <c r="N61" i="37"/>
  <c r="O61" i="37" s="1"/>
  <c r="N60" i="37"/>
  <c r="O60" i="37" s="1"/>
  <c r="N59" i="37"/>
  <c r="O59" i="37" s="1"/>
  <c r="N58" i="37"/>
  <c r="O58" i="37" s="1"/>
  <c r="N57" i="37"/>
  <c r="O57" i="37" s="1"/>
  <c r="N56" i="37"/>
  <c r="O56" i="37" s="1"/>
  <c r="N55" i="37"/>
  <c r="O55" i="37" s="1"/>
  <c r="N54" i="37"/>
  <c r="O54" i="37" s="1"/>
  <c r="N53" i="37"/>
  <c r="O53" i="37" s="1"/>
  <c r="N52" i="37"/>
  <c r="O52" i="37"/>
  <c r="N51" i="37"/>
  <c r="O51" i="37" s="1"/>
  <c r="N50" i="37"/>
  <c r="O50" i="37"/>
  <c r="N49" i="37"/>
  <c r="O49" i="37" s="1"/>
  <c r="N48" i="37"/>
  <c r="O48" i="37" s="1"/>
  <c r="N47" i="37"/>
  <c r="O47" i="37" s="1"/>
  <c r="N46" i="37"/>
  <c r="O46" i="37"/>
  <c r="N45" i="37"/>
  <c r="O45" i="37" s="1"/>
  <c r="N44" i="37"/>
  <c r="O44" i="37"/>
  <c r="N43" i="37"/>
  <c r="O43" i="37" s="1"/>
  <c r="M42" i="37"/>
  <c r="L42" i="37"/>
  <c r="K42" i="37"/>
  <c r="J42" i="37"/>
  <c r="I42" i="37"/>
  <c r="H42" i="37"/>
  <c r="G42" i="37"/>
  <c r="F42" i="37"/>
  <c r="E42" i="37"/>
  <c r="D42" i="37"/>
  <c r="N42" i="37" s="1"/>
  <c r="O42" i="37" s="1"/>
  <c r="N41" i="37"/>
  <c r="O41" i="37" s="1"/>
  <c r="N40" i="37"/>
  <c r="O40" i="37" s="1"/>
  <c r="M39" i="37"/>
  <c r="L39" i="37"/>
  <c r="K39" i="37"/>
  <c r="J39" i="37"/>
  <c r="I39" i="37"/>
  <c r="H39" i="37"/>
  <c r="G39" i="37"/>
  <c r="F39" i="37"/>
  <c r="E39" i="37"/>
  <c r="D39" i="37"/>
  <c r="N38" i="37"/>
  <c r="O38" i="37" s="1"/>
  <c r="N37" i="37"/>
  <c r="O37" i="37" s="1"/>
  <c r="M36" i="37"/>
  <c r="L36" i="37"/>
  <c r="K36" i="37"/>
  <c r="J36" i="37"/>
  <c r="I36" i="37"/>
  <c r="H36" i="37"/>
  <c r="G36" i="37"/>
  <c r="G67" i="37" s="1"/>
  <c r="F36" i="37"/>
  <c r="E36" i="37"/>
  <c r="D36" i="37"/>
  <c r="N35" i="37"/>
  <c r="O35" i="37"/>
  <c r="N34" i="37"/>
  <c r="O34" i="37" s="1"/>
  <c r="M33" i="37"/>
  <c r="L33" i="37"/>
  <c r="K33" i="37"/>
  <c r="J33" i="37"/>
  <c r="I33" i="37"/>
  <c r="H33" i="37"/>
  <c r="G33" i="37"/>
  <c r="F33" i="37"/>
  <c r="E33" i="37"/>
  <c r="D33" i="37"/>
  <c r="N32" i="37"/>
  <c r="O32" i="37" s="1"/>
  <c r="N31" i="37"/>
  <c r="O31" i="37"/>
  <c r="N30" i="37"/>
  <c r="O30" i="37" s="1"/>
  <c r="N29" i="37"/>
  <c r="O29" i="37" s="1"/>
  <c r="M28" i="37"/>
  <c r="L28" i="37"/>
  <c r="L67" i="37" s="1"/>
  <c r="K28" i="37"/>
  <c r="J28" i="37"/>
  <c r="I28" i="37"/>
  <c r="H28" i="37"/>
  <c r="G28" i="37"/>
  <c r="F28" i="37"/>
  <c r="E28" i="37"/>
  <c r="D28" i="37"/>
  <c r="N27" i="37"/>
  <c r="O27" i="37" s="1"/>
  <c r="M26" i="37"/>
  <c r="L26" i="37"/>
  <c r="K26" i="37"/>
  <c r="J26" i="37"/>
  <c r="I26" i="37"/>
  <c r="H26" i="37"/>
  <c r="G26" i="37"/>
  <c r="F26" i="37"/>
  <c r="E26" i="37"/>
  <c r="D26" i="37"/>
  <c r="N25" i="37"/>
  <c r="O25" i="37"/>
  <c r="N24" i="37"/>
  <c r="O24" i="37" s="1"/>
  <c r="N23" i="37"/>
  <c r="O23" i="37"/>
  <c r="N22" i="37"/>
  <c r="O22" i="37"/>
  <c r="M21" i="37"/>
  <c r="L21" i="37"/>
  <c r="K21" i="37"/>
  <c r="J21" i="37"/>
  <c r="I21" i="37"/>
  <c r="H21" i="37"/>
  <c r="G21" i="37"/>
  <c r="F21" i="37"/>
  <c r="E21" i="37"/>
  <c r="D21" i="37"/>
  <c r="N20" i="37"/>
  <c r="O20" i="37" s="1"/>
  <c r="N19" i="37"/>
  <c r="O19" i="37"/>
  <c r="N18" i="37"/>
  <c r="O18" i="37"/>
  <c r="N17" i="37"/>
  <c r="O17" i="37" s="1"/>
  <c r="N16" i="37"/>
  <c r="O16" i="37"/>
  <c r="N15" i="37"/>
  <c r="O15" i="37" s="1"/>
  <c r="N14" i="37"/>
  <c r="O14" i="37" s="1"/>
  <c r="N13" i="37"/>
  <c r="O13" i="37" s="1"/>
  <c r="M12" i="37"/>
  <c r="L12" i="37"/>
  <c r="K12" i="37"/>
  <c r="J12" i="37"/>
  <c r="I12" i="37"/>
  <c r="H12" i="37"/>
  <c r="G12" i="37"/>
  <c r="F12" i="37"/>
  <c r="E12" i="37"/>
  <c r="D12" i="37"/>
  <c r="N11" i="37"/>
  <c r="O11" i="37"/>
  <c r="N10" i="37"/>
  <c r="O10" i="37" s="1"/>
  <c r="N9" i="37"/>
  <c r="O9" i="37" s="1"/>
  <c r="N8" i="37"/>
  <c r="O8" i="37" s="1"/>
  <c r="N7" i="37"/>
  <c r="O7" i="37" s="1"/>
  <c r="N6" i="37"/>
  <c r="O6" i="37"/>
  <c r="M5" i="37"/>
  <c r="L5" i="37"/>
  <c r="K5" i="37"/>
  <c r="J5" i="37"/>
  <c r="J67" i="37" s="1"/>
  <c r="I5" i="37"/>
  <c r="I67" i="37" s="1"/>
  <c r="H5" i="37"/>
  <c r="G5" i="37"/>
  <c r="F5" i="37"/>
  <c r="E5" i="37"/>
  <c r="D5" i="37"/>
  <c r="N5" i="37" s="1"/>
  <c r="O5" i="37" s="1"/>
  <c r="N66" i="36"/>
  <c r="O66" i="36" s="1"/>
  <c r="N65" i="36"/>
  <c r="O65" i="36"/>
  <c r="N64" i="36"/>
  <c r="O64" i="36" s="1"/>
  <c r="N63" i="36"/>
  <c r="O63" i="36" s="1"/>
  <c r="N62" i="36"/>
  <c r="O62" i="36"/>
  <c r="N61" i="36"/>
  <c r="O61" i="36" s="1"/>
  <c r="N60" i="36"/>
  <c r="O60" i="36" s="1"/>
  <c r="N59" i="36"/>
  <c r="O59" i="36"/>
  <c r="N58" i="36"/>
  <c r="O58" i="36"/>
  <c r="N57" i="36"/>
  <c r="O57" i="36"/>
  <c r="N56" i="36"/>
  <c r="O56" i="36"/>
  <c r="N55" i="36"/>
  <c r="O55" i="36" s="1"/>
  <c r="N54" i="36"/>
  <c r="O54" i="36" s="1"/>
  <c r="N53" i="36"/>
  <c r="O53" i="36"/>
  <c r="N52" i="36"/>
  <c r="O52" i="36" s="1"/>
  <c r="N51" i="36"/>
  <c r="O51" i="36" s="1"/>
  <c r="N50" i="36"/>
  <c r="O50" i="36"/>
  <c r="N49" i="36"/>
  <c r="O49" i="36" s="1"/>
  <c r="N48" i="36"/>
  <c r="O48" i="36" s="1"/>
  <c r="N47" i="36"/>
  <c r="O47" i="36"/>
  <c r="N46" i="36"/>
  <c r="O46" i="36"/>
  <c r="N45" i="36"/>
  <c r="O45" i="36"/>
  <c r="N44" i="36"/>
  <c r="O44" i="36"/>
  <c r="N43" i="36"/>
  <c r="O43" i="36" s="1"/>
  <c r="N42" i="36"/>
  <c r="O42" i="36" s="1"/>
  <c r="M41" i="36"/>
  <c r="L41" i="36"/>
  <c r="K41" i="36"/>
  <c r="J41" i="36"/>
  <c r="I41" i="36"/>
  <c r="H41" i="36"/>
  <c r="G41" i="36"/>
  <c r="F41" i="36"/>
  <c r="E41" i="36"/>
  <c r="D41" i="36"/>
  <c r="N40" i="36"/>
  <c r="O40" i="36"/>
  <c r="N39" i="36"/>
  <c r="O39" i="36" s="1"/>
  <c r="M38" i="36"/>
  <c r="L38" i="36"/>
  <c r="K38" i="36"/>
  <c r="J38" i="36"/>
  <c r="I38" i="36"/>
  <c r="H38" i="36"/>
  <c r="G38" i="36"/>
  <c r="F38" i="36"/>
  <c r="E38" i="36"/>
  <c r="D38" i="36"/>
  <c r="N37" i="36"/>
  <c r="O37" i="36" s="1"/>
  <c r="N36" i="36"/>
  <c r="O36" i="36" s="1"/>
  <c r="M35" i="36"/>
  <c r="L35" i="36"/>
  <c r="K35" i="36"/>
  <c r="J35" i="36"/>
  <c r="I35" i="36"/>
  <c r="H35" i="36"/>
  <c r="G35" i="36"/>
  <c r="F35" i="36"/>
  <c r="E35" i="36"/>
  <c r="D35" i="36"/>
  <c r="N34" i="36"/>
  <c r="O34" i="36" s="1"/>
  <c r="N33" i="36"/>
  <c r="O33" i="36" s="1"/>
  <c r="M32" i="36"/>
  <c r="L32" i="36"/>
  <c r="K32" i="36"/>
  <c r="J32" i="36"/>
  <c r="I32" i="36"/>
  <c r="H32" i="36"/>
  <c r="G32" i="36"/>
  <c r="F32" i="36"/>
  <c r="E32" i="36"/>
  <c r="D32" i="36"/>
  <c r="N31" i="36"/>
  <c r="O31" i="36" s="1"/>
  <c r="N30" i="36"/>
  <c r="O30" i="36" s="1"/>
  <c r="N29" i="36"/>
  <c r="O29" i="36"/>
  <c r="N28" i="36"/>
  <c r="O28" i="36"/>
  <c r="M27" i="36"/>
  <c r="L27" i="36"/>
  <c r="K27" i="36"/>
  <c r="J27" i="36"/>
  <c r="I27" i="36"/>
  <c r="H27" i="36"/>
  <c r="G27" i="36"/>
  <c r="F27" i="36"/>
  <c r="E27" i="36"/>
  <c r="D27" i="36"/>
  <c r="N26" i="36"/>
  <c r="O26" i="36" s="1"/>
  <c r="M25" i="36"/>
  <c r="L25" i="36"/>
  <c r="K25" i="36"/>
  <c r="J25" i="36"/>
  <c r="I25" i="36"/>
  <c r="H25" i="36"/>
  <c r="G25" i="36"/>
  <c r="F25" i="36"/>
  <c r="E25" i="36"/>
  <c r="D25" i="36"/>
  <c r="N25" i="36" s="1"/>
  <c r="O25" i="36" s="1"/>
  <c r="N24" i="36"/>
  <c r="O24" i="36" s="1"/>
  <c r="N23" i="36"/>
  <c r="O23" i="36" s="1"/>
  <c r="N22" i="36"/>
  <c r="O22" i="36"/>
  <c r="M21" i="36"/>
  <c r="L21" i="36"/>
  <c r="K21" i="36"/>
  <c r="J21" i="36"/>
  <c r="I21" i="36"/>
  <c r="H21" i="36"/>
  <c r="G21" i="36"/>
  <c r="F21" i="36"/>
  <c r="E21" i="36"/>
  <c r="D21" i="36"/>
  <c r="N20" i="36"/>
  <c r="O20" i="36"/>
  <c r="N19" i="36"/>
  <c r="O19" i="36" s="1"/>
  <c r="N18" i="36"/>
  <c r="O18" i="36" s="1"/>
  <c r="N17" i="36"/>
  <c r="O17" i="36" s="1"/>
  <c r="N16" i="36"/>
  <c r="O16" i="36" s="1"/>
  <c r="N15" i="36"/>
  <c r="O15" i="36"/>
  <c r="N14" i="36"/>
  <c r="O14" i="36" s="1"/>
  <c r="N13" i="36"/>
  <c r="O13" i="36" s="1"/>
  <c r="M12" i="36"/>
  <c r="L12" i="36"/>
  <c r="K12" i="36"/>
  <c r="J12" i="36"/>
  <c r="I12" i="36"/>
  <c r="H12" i="36"/>
  <c r="G12" i="36"/>
  <c r="F12" i="36"/>
  <c r="E12" i="36"/>
  <c r="D12" i="36"/>
  <c r="N11" i="36"/>
  <c r="O11" i="36" s="1"/>
  <c r="N10" i="36"/>
  <c r="O10" i="36" s="1"/>
  <c r="N9" i="36"/>
  <c r="O9" i="36"/>
  <c r="N8" i="36"/>
  <c r="O8" i="36" s="1"/>
  <c r="N7" i="36"/>
  <c r="O7" i="36" s="1"/>
  <c r="N6" i="36"/>
  <c r="O6" i="36" s="1"/>
  <c r="M5" i="36"/>
  <c r="L5" i="36"/>
  <c r="K5" i="36"/>
  <c r="J5" i="36"/>
  <c r="I5" i="36"/>
  <c r="H5" i="36"/>
  <c r="G5" i="36"/>
  <c r="F5" i="36"/>
  <c r="E5" i="36"/>
  <c r="D5" i="36"/>
  <c r="N68" i="35"/>
  <c r="O68" i="35" s="1"/>
  <c r="N67" i="35"/>
  <c r="O67" i="35" s="1"/>
  <c r="N66" i="35"/>
  <c r="O66" i="35" s="1"/>
  <c r="N65" i="35"/>
  <c r="O65" i="35" s="1"/>
  <c r="N64" i="35"/>
  <c r="O64" i="35" s="1"/>
  <c r="N63" i="35"/>
  <c r="O63" i="35" s="1"/>
  <c r="N62" i="35"/>
  <c r="O62" i="35" s="1"/>
  <c r="N61" i="35"/>
  <c r="O61" i="35"/>
  <c r="N60" i="35"/>
  <c r="O60" i="35" s="1"/>
  <c r="N59" i="35"/>
  <c r="O59" i="35" s="1"/>
  <c r="N58" i="35"/>
  <c r="O58" i="35" s="1"/>
  <c r="N57" i="35"/>
  <c r="O57" i="35" s="1"/>
  <c r="N56" i="35"/>
  <c r="O56" i="35" s="1"/>
  <c r="N55" i="35"/>
  <c r="O55" i="35" s="1"/>
  <c r="N54" i="35"/>
  <c r="O54" i="35" s="1"/>
  <c r="N53" i="35"/>
  <c r="O53" i="35" s="1"/>
  <c r="N52" i="35"/>
  <c r="O52" i="35" s="1"/>
  <c r="N51" i="35"/>
  <c r="O51" i="35" s="1"/>
  <c r="N50" i="35"/>
  <c r="O50" i="35" s="1"/>
  <c r="N49" i="35"/>
  <c r="O49" i="35"/>
  <c r="N48" i="35"/>
  <c r="O48" i="35" s="1"/>
  <c r="N47" i="35"/>
  <c r="O47" i="35" s="1"/>
  <c r="N46" i="35"/>
  <c r="O46" i="35" s="1"/>
  <c r="N45" i="35"/>
  <c r="O45" i="35" s="1"/>
  <c r="N44" i="35"/>
  <c r="O44" i="35" s="1"/>
  <c r="N43" i="35"/>
  <c r="O43" i="35"/>
  <c r="N42" i="35"/>
  <c r="O42" i="35" s="1"/>
  <c r="N41" i="35"/>
  <c r="O41" i="35" s="1"/>
  <c r="M40" i="35"/>
  <c r="L40" i="35"/>
  <c r="K40" i="35"/>
  <c r="J40" i="35"/>
  <c r="I40" i="35"/>
  <c r="H40" i="35"/>
  <c r="G40" i="35"/>
  <c r="F40" i="35"/>
  <c r="E40" i="35"/>
  <c r="D40" i="35"/>
  <c r="N39" i="35"/>
  <c r="O39" i="35" s="1"/>
  <c r="M38" i="35"/>
  <c r="L38" i="35"/>
  <c r="K38" i="35"/>
  <c r="J38" i="35"/>
  <c r="I38" i="35"/>
  <c r="H38" i="35"/>
  <c r="G38" i="35"/>
  <c r="F38" i="35"/>
  <c r="E38" i="35"/>
  <c r="D38" i="35"/>
  <c r="N37" i="35"/>
  <c r="O37" i="35" s="1"/>
  <c r="N36" i="35"/>
  <c r="O36" i="35" s="1"/>
  <c r="M35" i="35"/>
  <c r="L35" i="35"/>
  <c r="K35" i="35"/>
  <c r="J35" i="35"/>
  <c r="I35" i="35"/>
  <c r="H35" i="35"/>
  <c r="G35" i="35"/>
  <c r="F35" i="35"/>
  <c r="E35" i="35"/>
  <c r="D35" i="35"/>
  <c r="N34" i="35"/>
  <c r="O34" i="35" s="1"/>
  <c r="N33" i="35"/>
  <c r="O33" i="35"/>
  <c r="N32" i="35"/>
  <c r="O32" i="35"/>
  <c r="M31" i="35"/>
  <c r="L31" i="35"/>
  <c r="K31" i="35"/>
  <c r="J31" i="35"/>
  <c r="I31" i="35"/>
  <c r="H31" i="35"/>
  <c r="G31" i="35"/>
  <c r="F31" i="35"/>
  <c r="E31" i="35"/>
  <c r="D31" i="35"/>
  <c r="N30" i="35"/>
  <c r="O30" i="35" s="1"/>
  <c r="N29" i="35"/>
  <c r="O29" i="35"/>
  <c r="N28" i="35"/>
  <c r="O28" i="35" s="1"/>
  <c r="N27" i="35"/>
  <c r="O27" i="35" s="1"/>
  <c r="M26" i="35"/>
  <c r="L26" i="35"/>
  <c r="K26" i="35"/>
  <c r="J26" i="35"/>
  <c r="I26" i="35"/>
  <c r="H26" i="35"/>
  <c r="G26" i="35"/>
  <c r="F26" i="35"/>
  <c r="E26" i="35"/>
  <c r="D26" i="35"/>
  <c r="N25" i="35"/>
  <c r="O25" i="35" s="1"/>
  <c r="M24" i="35"/>
  <c r="L24" i="35"/>
  <c r="K24" i="35"/>
  <c r="J24" i="35"/>
  <c r="I24" i="35"/>
  <c r="H24" i="35"/>
  <c r="G24" i="35"/>
  <c r="F24" i="35"/>
  <c r="E24" i="35"/>
  <c r="D24" i="35"/>
  <c r="N23" i="35"/>
  <c r="O23" i="35" s="1"/>
  <c r="N22" i="35"/>
  <c r="O22" i="35" s="1"/>
  <c r="N21" i="35"/>
  <c r="O21" i="35" s="1"/>
  <c r="M20" i="35"/>
  <c r="L20" i="35"/>
  <c r="K20" i="35"/>
  <c r="J20" i="35"/>
  <c r="I20" i="35"/>
  <c r="I69" i="35" s="1"/>
  <c r="H20" i="35"/>
  <c r="G20" i="35"/>
  <c r="F20" i="35"/>
  <c r="E20" i="35"/>
  <c r="D20" i="35"/>
  <c r="N19" i="35"/>
  <c r="O19" i="35" s="1"/>
  <c r="N18" i="35"/>
  <c r="O18" i="35"/>
  <c r="N17" i="35"/>
  <c r="O17" i="35" s="1"/>
  <c r="N16" i="35"/>
  <c r="O16" i="35" s="1"/>
  <c r="N15" i="35"/>
  <c r="O15" i="35" s="1"/>
  <c r="N14" i="35"/>
  <c r="O14" i="35" s="1"/>
  <c r="M13" i="35"/>
  <c r="L13" i="35"/>
  <c r="K13" i="35"/>
  <c r="J13" i="35"/>
  <c r="I13" i="35"/>
  <c r="H13" i="35"/>
  <c r="G13" i="35"/>
  <c r="F13" i="35"/>
  <c r="N13" i="35" s="1"/>
  <c r="O13" i="35" s="1"/>
  <c r="E13" i="35"/>
  <c r="D13" i="35"/>
  <c r="N12" i="35"/>
  <c r="O12" i="35" s="1"/>
  <c r="N11" i="35"/>
  <c r="O11" i="35"/>
  <c r="N10" i="35"/>
  <c r="O10" i="35" s="1"/>
  <c r="N9" i="35"/>
  <c r="O9" i="35" s="1"/>
  <c r="N8" i="35"/>
  <c r="O8" i="35" s="1"/>
  <c r="N7" i="35"/>
  <c r="O7" i="35" s="1"/>
  <c r="N6" i="35"/>
  <c r="O6" i="35" s="1"/>
  <c r="M5" i="35"/>
  <c r="L5" i="35"/>
  <c r="K5" i="35"/>
  <c r="J5" i="35"/>
  <c r="J69" i="35" s="1"/>
  <c r="I5" i="35"/>
  <c r="H5" i="35"/>
  <c r="G5" i="35"/>
  <c r="F5" i="35"/>
  <c r="E5" i="35"/>
  <c r="D5" i="35"/>
  <c r="N67" i="34"/>
  <c r="O67" i="34" s="1"/>
  <c r="N66" i="34"/>
  <c r="O66" i="34" s="1"/>
  <c r="N65" i="34"/>
  <c r="O65" i="34" s="1"/>
  <c r="N64" i="34"/>
  <c r="O64" i="34" s="1"/>
  <c r="N63" i="34"/>
  <c r="O63" i="34" s="1"/>
  <c r="N62" i="34"/>
  <c r="O62" i="34"/>
  <c r="N61" i="34"/>
  <c r="O61" i="34" s="1"/>
  <c r="N60" i="34"/>
  <c r="O60" i="34" s="1"/>
  <c r="N59" i="34"/>
  <c r="O59" i="34" s="1"/>
  <c r="N58" i="34"/>
  <c r="O58" i="34" s="1"/>
  <c r="N57" i="34"/>
  <c r="O57" i="34" s="1"/>
  <c r="N56" i="34"/>
  <c r="O56" i="34"/>
  <c r="N55" i="34"/>
  <c r="O55" i="34" s="1"/>
  <c r="N54" i="34"/>
  <c r="O54" i="34" s="1"/>
  <c r="N53" i="34"/>
  <c r="O53" i="34" s="1"/>
  <c r="N52" i="34"/>
  <c r="O52" i="34" s="1"/>
  <c r="N51" i="34"/>
  <c r="O51" i="34" s="1"/>
  <c r="N50" i="34"/>
  <c r="O50" i="34" s="1"/>
  <c r="N49" i="34"/>
  <c r="O49" i="34" s="1"/>
  <c r="N48" i="34"/>
  <c r="O48" i="34" s="1"/>
  <c r="N47" i="34"/>
  <c r="O47" i="34" s="1"/>
  <c r="N46" i="34"/>
  <c r="O46" i="34" s="1"/>
  <c r="N45" i="34"/>
  <c r="O45" i="34" s="1"/>
  <c r="N44" i="34"/>
  <c r="O44" i="34"/>
  <c r="N43" i="34"/>
  <c r="O43" i="34" s="1"/>
  <c r="N42" i="34"/>
  <c r="O42" i="34" s="1"/>
  <c r="N41" i="34"/>
  <c r="O41" i="34" s="1"/>
  <c r="M40" i="34"/>
  <c r="L40" i="34"/>
  <c r="K40" i="34"/>
  <c r="J40" i="34"/>
  <c r="I40" i="34"/>
  <c r="H40" i="34"/>
  <c r="G40" i="34"/>
  <c r="G68" i="34" s="1"/>
  <c r="F40" i="34"/>
  <c r="E40" i="34"/>
  <c r="D40" i="34"/>
  <c r="N39" i="34"/>
  <c r="O39" i="34" s="1"/>
  <c r="M38" i="34"/>
  <c r="L38" i="34"/>
  <c r="K38" i="34"/>
  <c r="J38" i="34"/>
  <c r="I38" i="34"/>
  <c r="H38" i="34"/>
  <c r="G38" i="34"/>
  <c r="F38" i="34"/>
  <c r="E38" i="34"/>
  <c r="D38" i="34"/>
  <c r="N38" i="34"/>
  <c r="O38" i="34" s="1"/>
  <c r="N37" i="34"/>
  <c r="O37" i="34" s="1"/>
  <c r="M36" i="34"/>
  <c r="L36" i="34"/>
  <c r="K36" i="34"/>
  <c r="J36" i="34"/>
  <c r="I36" i="34"/>
  <c r="H36" i="34"/>
  <c r="G36" i="34"/>
  <c r="F36" i="34"/>
  <c r="E36" i="34"/>
  <c r="D36" i="34"/>
  <c r="N35" i="34"/>
  <c r="O35" i="34" s="1"/>
  <c r="N34" i="34"/>
  <c r="O34" i="34"/>
  <c r="N33" i="34"/>
  <c r="O33" i="34"/>
  <c r="M32" i="34"/>
  <c r="L32" i="34"/>
  <c r="K32" i="34"/>
  <c r="J32" i="34"/>
  <c r="I32" i="34"/>
  <c r="H32" i="34"/>
  <c r="G32" i="34"/>
  <c r="F32" i="34"/>
  <c r="E32" i="34"/>
  <c r="D32" i="34"/>
  <c r="N31" i="34"/>
  <c r="O31" i="34"/>
  <c r="N30" i="34"/>
  <c r="O30" i="34"/>
  <c r="N29" i="34"/>
  <c r="O29" i="34" s="1"/>
  <c r="N28" i="34"/>
  <c r="O28" i="34"/>
  <c r="M27" i="34"/>
  <c r="L27" i="34"/>
  <c r="K27" i="34"/>
  <c r="J27" i="34"/>
  <c r="I27" i="34"/>
  <c r="H27" i="34"/>
  <c r="G27" i="34"/>
  <c r="F27" i="34"/>
  <c r="E27" i="34"/>
  <c r="D27" i="34"/>
  <c r="D68" i="34" s="1"/>
  <c r="N26" i="34"/>
  <c r="O26" i="34"/>
  <c r="M25" i="34"/>
  <c r="L25" i="34"/>
  <c r="K25" i="34"/>
  <c r="J25" i="34"/>
  <c r="I25" i="34"/>
  <c r="H25" i="34"/>
  <c r="G25" i="34"/>
  <c r="F25" i="34"/>
  <c r="E25" i="34"/>
  <c r="D25" i="34"/>
  <c r="N25" i="34" s="1"/>
  <c r="O25" i="34" s="1"/>
  <c r="N24" i="34"/>
  <c r="O24" i="34"/>
  <c r="N23" i="34"/>
  <c r="O23" i="34"/>
  <c r="N22" i="34"/>
  <c r="O22" i="34"/>
  <c r="M21" i="34"/>
  <c r="L21" i="34"/>
  <c r="K21" i="34"/>
  <c r="J21" i="34"/>
  <c r="I21" i="34"/>
  <c r="H21" i="34"/>
  <c r="G21" i="34"/>
  <c r="F21" i="34"/>
  <c r="E21" i="34"/>
  <c r="D21" i="34"/>
  <c r="N20" i="34"/>
  <c r="O20" i="34" s="1"/>
  <c r="N19" i="34"/>
  <c r="O19" i="34"/>
  <c r="N18" i="34"/>
  <c r="O18" i="34"/>
  <c r="N17" i="34"/>
  <c r="O17" i="34"/>
  <c r="N16" i="34"/>
  <c r="O16" i="34"/>
  <c r="N15" i="34"/>
  <c r="O15" i="34"/>
  <c r="N14" i="34"/>
  <c r="O14" i="34" s="1"/>
  <c r="M13" i="34"/>
  <c r="L13" i="34"/>
  <c r="K13" i="34"/>
  <c r="J13" i="34"/>
  <c r="I13" i="34"/>
  <c r="H13" i="34"/>
  <c r="G13" i="34"/>
  <c r="F13" i="34"/>
  <c r="E13" i="34"/>
  <c r="D13" i="34"/>
  <c r="N12" i="34"/>
  <c r="O12" i="34" s="1"/>
  <c r="N11" i="34"/>
  <c r="O11" i="34" s="1"/>
  <c r="N10" i="34"/>
  <c r="O10" i="34" s="1"/>
  <c r="N9" i="34"/>
  <c r="O9" i="34" s="1"/>
  <c r="N8" i="34"/>
  <c r="O8" i="34" s="1"/>
  <c r="N7" i="34"/>
  <c r="O7" i="34"/>
  <c r="N6" i="34"/>
  <c r="O6" i="34" s="1"/>
  <c r="M5" i="34"/>
  <c r="L5" i="34"/>
  <c r="K5" i="34"/>
  <c r="N5" i="34" s="1"/>
  <c r="O5" i="34" s="1"/>
  <c r="K68" i="34"/>
  <c r="J5" i="34"/>
  <c r="I5" i="34"/>
  <c r="H5" i="34"/>
  <c r="G5" i="34"/>
  <c r="F5" i="34"/>
  <c r="E5" i="34"/>
  <c r="D5" i="34"/>
  <c r="E40" i="33"/>
  <c r="F40" i="33"/>
  <c r="G40" i="33"/>
  <c r="H40" i="33"/>
  <c r="I40" i="33"/>
  <c r="J40" i="33"/>
  <c r="K40" i="33"/>
  <c r="L40" i="33"/>
  <c r="M40" i="33"/>
  <c r="D40" i="33"/>
  <c r="N40" i="33" s="1"/>
  <c r="O40" i="33" s="1"/>
  <c r="N65" i="33"/>
  <c r="O65" i="33"/>
  <c r="N66" i="33"/>
  <c r="O66" i="33" s="1"/>
  <c r="E38" i="33"/>
  <c r="F38" i="33"/>
  <c r="G38" i="33"/>
  <c r="H38" i="33"/>
  <c r="I38" i="33"/>
  <c r="J38" i="33"/>
  <c r="K38" i="33"/>
  <c r="L38" i="33"/>
  <c r="M38" i="33"/>
  <c r="D38" i="33"/>
  <c r="N59" i="33"/>
  <c r="O59" i="33"/>
  <c r="N60" i="33"/>
  <c r="O60" i="33" s="1"/>
  <c r="N61" i="33"/>
  <c r="O61" i="33"/>
  <c r="N62" i="33"/>
  <c r="O62" i="33"/>
  <c r="N63" i="33"/>
  <c r="O63" i="33"/>
  <c r="N64" i="33"/>
  <c r="O64" i="33" s="1"/>
  <c r="N47" i="33"/>
  <c r="O47" i="33" s="1"/>
  <c r="N48" i="33"/>
  <c r="O48" i="33" s="1"/>
  <c r="N49" i="33"/>
  <c r="O49" i="33" s="1"/>
  <c r="N50" i="33"/>
  <c r="O50" i="33"/>
  <c r="N51" i="33"/>
  <c r="O51" i="33"/>
  <c r="N52" i="33"/>
  <c r="O52" i="33"/>
  <c r="N53" i="33"/>
  <c r="O53" i="33"/>
  <c r="N54" i="33"/>
  <c r="O54" i="33" s="1"/>
  <c r="N55" i="33"/>
  <c r="O55" i="33"/>
  <c r="N56" i="33"/>
  <c r="O56" i="33"/>
  <c r="N57" i="33"/>
  <c r="O57" i="33" s="1"/>
  <c r="N58" i="33"/>
  <c r="O58" i="33" s="1"/>
  <c r="E36" i="33"/>
  <c r="F36" i="33"/>
  <c r="G36" i="33"/>
  <c r="H36" i="33"/>
  <c r="I36" i="33"/>
  <c r="J36" i="33"/>
  <c r="K36" i="33"/>
  <c r="L36" i="33"/>
  <c r="M36" i="33"/>
  <c r="E33" i="33"/>
  <c r="F33" i="33"/>
  <c r="G33" i="33"/>
  <c r="H33" i="33"/>
  <c r="H67" i="33" s="1"/>
  <c r="I33" i="33"/>
  <c r="J33" i="33"/>
  <c r="K33" i="33"/>
  <c r="L33" i="33"/>
  <c r="M33" i="33"/>
  <c r="E28" i="33"/>
  <c r="F28" i="33"/>
  <c r="G28" i="33"/>
  <c r="H28" i="33"/>
  <c r="I28" i="33"/>
  <c r="J28" i="33"/>
  <c r="K28" i="33"/>
  <c r="L28" i="33"/>
  <c r="M28" i="33"/>
  <c r="E26" i="33"/>
  <c r="F26" i="33"/>
  <c r="G26" i="33"/>
  <c r="H26" i="33"/>
  <c r="I26" i="33"/>
  <c r="J26" i="33"/>
  <c r="K26" i="33"/>
  <c r="L26" i="33"/>
  <c r="M26" i="33"/>
  <c r="E22" i="33"/>
  <c r="F22" i="33"/>
  <c r="G22" i="33"/>
  <c r="H22" i="33"/>
  <c r="I22" i="33"/>
  <c r="J22" i="33"/>
  <c r="K22" i="33"/>
  <c r="L22" i="33"/>
  <c r="M22" i="33"/>
  <c r="E13" i="33"/>
  <c r="F13" i="33"/>
  <c r="G13" i="33"/>
  <c r="H13" i="33"/>
  <c r="I13" i="33"/>
  <c r="J13" i="33"/>
  <c r="K13" i="33"/>
  <c r="K67" i="33" s="1"/>
  <c r="L13" i="33"/>
  <c r="M13" i="33"/>
  <c r="M67" i="33" s="1"/>
  <c r="E5" i="33"/>
  <c r="E67" i="33" s="1"/>
  <c r="F5" i="33"/>
  <c r="G5" i="33"/>
  <c r="H5" i="33"/>
  <c r="I5" i="33"/>
  <c r="J5" i="33"/>
  <c r="K5" i="33"/>
  <c r="L5" i="33"/>
  <c r="M5" i="33"/>
  <c r="D36" i="33"/>
  <c r="D33" i="33"/>
  <c r="D26" i="33"/>
  <c r="D22" i="33"/>
  <c r="N22" i="33" s="1"/>
  <c r="O22" i="33" s="1"/>
  <c r="D13" i="33"/>
  <c r="N13" i="33" s="1"/>
  <c r="O13" i="33" s="1"/>
  <c r="D5" i="33"/>
  <c r="N43" i="33"/>
  <c r="O43" i="33"/>
  <c r="N44" i="33"/>
  <c r="O44" i="33"/>
  <c r="N45" i="33"/>
  <c r="O45" i="33" s="1"/>
  <c r="N46" i="33"/>
  <c r="O46" i="33"/>
  <c r="N41" i="33"/>
  <c r="O41" i="33" s="1"/>
  <c r="N42" i="33"/>
  <c r="O42" i="33" s="1"/>
  <c r="N39" i="33"/>
  <c r="O39" i="33"/>
  <c r="N34" i="33"/>
  <c r="O34" i="33" s="1"/>
  <c r="N35" i="33"/>
  <c r="N37" i="33"/>
  <c r="O37" i="33"/>
  <c r="D28" i="33"/>
  <c r="N29" i="33"/>
  <c r="O29" i="33"/>
  <c r="N30" i="33"/>
  <c r="O30" i="33" s="1"/>
  <c r="N31" i="33"/>
  <c r="O31" i="33"/>
  <c r="N32" i="33"/>
  <c r="O32" i="33"/>
  <c r="N27" i="33"/>
  <c r="O27" i="33" s="1"/>
  <c r="O35" i="33"/>
  <c r="N15" i="33"/>
  <c r="O15" i="33" s="1"/>
  <c r="N17" i="33"/>
  <c r="O17" i="33" s="1"/>
  <c r="N18" i="33"/>
  <c r="O18" i="33" s="1"/>
  <c r="N19" i="33"/>
  <c r="O19" i="33" s="1"/>
  <c r="N20" i="33"/>
  <c r="O20" i="33" s="1"/>
  <c r="N21" i="33"/>
  <c r="O21" i="33" s="1"/>
  <c r="N7" i="33"/>
  <c r="O7" i="33" s="1"/>
  <c r="N8" i="33"/>
  <c r="O8" i="33" s="1"/>
  <c r="N9" i="33"/>
  <c r="O9" i="33" s="1"/>
  <c r="N10" i="33"/>
  <c r="O10" i="33" s="1"/>
  <c r="N11" i="33"/>
  <c r="O11" i="33" s="1"/>
  <c r="N12" i="33"/>
  <c r="O12" i="33"/>
  <c r="N6" i="33"/>
  <c r="O6" i="33" s="1"/>
  <c r="N23" i="33"/>
  <c r="O23" i="33" s="1"/>
  <c r="N24" i="33"/>
  <c r="O24" i="33" s="1"/>
  <c r="N25" i="33"/>
  <c r="O25" i="33" s="1"/>
  <c r="N14" i="33"/>
  <c r="O14" i="33" s="1"/>
  <c r="I67" i="36"/>
  <c r="N21" i="39"/>
  <c r="O21" i="39" s="1"/>
  <c r="N40" i="39"/>
  <c r="O40" i="39" s="1"/>
  <c r="N27" i="39"/>
  <c r="O27" i="39" s="1"/>
  <c r="G68" i="42"/>
  <c r="N38" i="43"/>
  <c r="O38" i="43" s="1"/>
  <c r="N21" i="41"/>
  <c r="O21" i="41" s="1"/>
  <c r="N36" i="33"/>
  <c r="O36" i="33" s="1"/>
  <c r="N38" i="33"/>
  <c r="O38" i="33" s="1"/>
  <c r="H69" i="35"/>
  <c r="D69" i="35"/>
  <c r="N32" i="39"/>
  <c r="O32" i="39"/>
  <c r="H68" i="44"/>
  <c r="N40" i="44"/>
  <c r="O40" i="44"/>
  <c r="D68" i="44"/>
  <c r="E68" i="44"/>
  <c r="I67" i="45"/>
  <c r="J67" i="45"/>
  <c r="N22" i="45"/>
  <c r="O22" i="45" s="1"/>
  <c r="H67" i="45"/>
  <c r="D67" i="45"/>
  <c r="I66" i="46"/>
  <c r="N33" i="47"/>
  <c r="O33" i="47"/>
  <c r="M65" i="47"/>
  <c r="N25" i="48"/>
  <c r="O25" i="48"/>
  <c r="N42" i="48"/>
  <c r="O42" i="48" s="1"/>
  <c r="P72" i="54" l="1"/>
  <c r="Q72" i="54" s="1"/>
  <c r="P68" i="53"/>
  <c r="Q68" i="53" s="1"/>
  <c r="D68" i="50"/>
  <c r="H68" i="50"/>
  <c r="P13" i="50"/>
  <c r="Q13" i="50" s="1"/>
  <c r="P21" i="50"/>
  <c r="Q21" i="50" s="1"/>
  <c r="P27" i="50"/>
  <c r="Q27" i="50" s="1"/>
  <c r="P32" i="50"/>
  <c r="Q32" i="50" s="1"/>
  <c r="P35" i="50"/>
  <c r="Q35" i="50" s="1"/>
  <c r="P40" i="50"/>
  <c r="Q40" i="50" s="1"/>
  <c r="P25" i="50"/>
  <c r="Q25" i="50" s="1"/>
  <c r="O68" i="50"/>
  <c r="F68" i="50"/>
  <c r="G68" i="50"/>
  <c r="J68" i="50"/>
  <c r="P68" i="52"/>
  <c r="Q68" i="52" s="1"/>
  <c r="N65" i="47"/>
  <c r="O65" i="47" s="1"/>
  <c r="N66" i="48"/>
  <c r="O66" i="48" s="1"/>
  <c r="N66" i="46"/>
  <c r="O66" i="46" s="1"/>
  <c r="I67" i="33"/>
  <c r="D67" i="37"/>
  <c r="K69" i="35"/>
  <c r="N13" i="42"/>
  <c r="O13" i="42" s="1"/>
  <c r="M68" i="50"/>
  <c r="E69" i="38"/>
  <c r="N69" i="38" s="1"/>
  <c r="O69" i="38" s="1"/>
  <c r="D68" i="42"/>
  <c r="G69" i="38"/>
  <c r="N25" i="38"/>
  <c r="O25" i="38" s="1"/>
  <c r="N12" i="41"/>
  <c r="O12" i="41" s="1"/>
  <c r="N40" i="42"/>
  <c r="O40" i="42" s="1"/>
  <c r="N27" i="43"/>
  <c r="O27" i="43" s="1"/>
  <c r="N28" i="33"/>
  <c r="O28" i="33" s="1"/>
  <c r="N13" i="34"/>
  <c r="O13" i="34" s="1"/>
  <c r="N5" i="46"/>
  <c r="O5" i="46" s="1"/>
  <c r="N24" i="35"/>
  <c r="O24" i="35" s="1"/>
  <c r="N41" i="36"/>
  <c r="O41" i="36" s="1"/>
  <c r="M67" i="37"/>
  <c r="K68" i="39"/>
  <c r="P5" i="50"/>
  <c r="Q5" i="50" s="1"/>
  <c r="N31" i="35"/>
  <c r="O31" i="35" s="1"/>
  <c r="N38" i="35"/>
  <c r="O38" i="35" s="1"/>
  <c r="K67" i="36"/>
  <c r="M67" i="36"/>
  <c r="N27" i="34"/>
  <c r="O27" i="34" s="1"/>
  <c r="N5" i="33"/>
  <c r="O5" i="33" s="1"/>
  <c r="N5" i="43"/>
  <c r="O5" i="43" s="1"/>
  <c r="L68" i="34"/>
  <c r="J68" i="42"/>
  <c r="D67" i="33"/>
  <c r="N67" i="33" s="1"/>
  <c r="O67" i="33" s="1"/>
  <c r="J67" i="33"/>
  <c r="F68" i="34"/>
  <c r="J68" i="34"/>
  <c r="N20" i="35"/>
  <c r="O20" i="35" s="1"/>
  <c r="N21" i="36"/>
  <c r="O21" i="36" s="1"/>
  <c r="H67" i="36"/>
  <c r="N28" i="37"/>
  <c r="O28" i="37" s="1"/>
  <c r="N33" i="37"/>
  <c r="O33" i="37" s="1"/>
  <c r="N38" i="39"/>
  <c r="O38" i="39" s="1"/>
  <c r="G68" i="44"/>
  <c r="N68" i="44" s="1"/>
  <c r="O68" i="44" s="1"/>
  <c r="F69" i="35"/>
  <c r="N36" i="37"/>
  <c r="O36" i="37" s="1"/>
  <c r="G66" i="40"/>
  <c r="E68" i="50"/>
  <c r="N26" i="47"/>
  <c r="O26" i="47" s="1"/>
  <c r="L69" i="35"/>
  <c r="N35" i="36"/>
  <c r="O35" i="36" s="1"/>
  <c r="H67" i="37"/>
  <c r="N26" i="37"/>
  <c r="O26" i="37" s="1"/>
  <c r="D72" i="41"/>
  <c r="N72" i="41" s="1"/>
  <c r="O72" i="41" s="1"/>
  <c r="K67" i="37"/>
  <c r="N21" i="34"/>
  <c r="O21" i="34" s="1"/>
  <c r="M68" i="39"/>
  <c r="N36" i="34"/>
  <c r="O36" i="34" s="1"/>
  <c r="N39" i="37"/>
  <c r="O39" i="37" s="1"/>
  <c r="N5" i="36"/>
  <c r="O5" i="36" s="1"/>
  <c r="M69" i="38"/>
  <c r="F66" i="40"/>
  <c r="K67" i="45"/>
  <c r="N5" i="35"/>
  <c r="O5" i="35" s="1"/>
  <c r="N41" i="40"/>
  <c r="O41" i="40" s="1"/>
  <c r="J67" i="36"/>
  <c r="F72" i="41"/>
  <c r="D66" i="40"/>
  <c r="N35" i="35"/>
  <c r="O35" i="35" s="1"/>
  <c r="L67" i="33"/>
  <c r="E68" i="34"/>
  <c r="N68" i="34" s="1"/>
  <c r="O68" i="34" s="1"/>
  <c r="N12" i="36"/>
  <c r="O12" i="36" s="1"/>
  <c r="N36" i="38"/>
  <c r="O36" i="38" s="1"/>
  <c r="E68" i="42"/>
  <c r="I68" i="34"/>
  <c r="H68" i="34"/>
  <c r="F67" i="36"/>
  <c r="N21" i="38"/>
  <c r="O21" i="38" s="1"/>
  <c r="H68" i="42"/>
  <c r="N26" i="35"/>
  <c r="O26" i="35" s="1"/>
  <c r="M68" i="34"/>
  <c r="M72" i="41"/>
  <c r="N38" i="42"/>
  <c r="O38" i="42" s="1"/>
  <c r="L67" i="36"/>
  <c r="F67" i="37"/>
  <c r="N5" i="48"/>
  <c r="O5" i="48" s="1"/>
  <c r="N38" i="36"/>
  <c r="O38" i="36" s="1"/>
  <c r="M69" i="35"/>
  <c r="N12" i="37"/>
  <c r="O12" i="37" s="1"/>
  <c r="N26" i="33"/>
  <c r="O26" i="33" s="1"/>
  <c r="F67" i="33"/>
  <c r="N40" i="35"/>
  <c r="O40" i="35" s="1"/>
  <c r="N32" i="36"/>
  <c r="O32" i="36" s="1"/>
  <c r="K69" i="38"/>
  <c r="I72" i="41"/>
  <c r="D67" i="36"/>
  <c r="G67" i="33"/>
  <c r="N32" i="34"/>
  <c r="O32" i="34" s="1"/>
  <c r="N40" i="34"/>
  <c r="O40" i="34" s="1"/>
  <c r="G67" i="36"/>
  <c r="N27" i="36"/>
  <c r="O27" i="36" s="1"/>
  <c r="J69" i="38"/>
  <c r="P69" i="51"/>
  <c r="Q69" i="51" s="1"/>
  <c r="N67" i="45"/>
  <c r="O67" i="45" s="1"/>
  <c r="N14" i="45"/>
  <c r="O14" i="45" s="1"/>
  <c r="E67" i="37"/>
  <c r="N33" i="33"/>
  <c r="O33" i="33" s="1"/>
  <c r="G69" i="35"/>
  <c r="N21" i="37"/>
  <c r="O21" i="37" s="1"/>
  <c r="N39" i="38"/>
  <c r="O39" i="38" s="1"/>
  <c r="E67" i="36"/>
  <c r="F69" i="38"/>
  <c r="K66" i="40"/>
  <c r="N28" i="40"/>
  <c r="O28" i="40" s="1"/>
  <c r="J66" i="40"/>
  <c r="N66" i="40" s="1"/>
  <c r="O66" i="40" s="1"/>
  <c r="N21" i="40"/>
  <c r="O21" i="40" s="1"/>
  <c r="N38" i="40"/>
  <c r="O38" i="40" s="1"/>
  <c r="L68" i="43"/>
  <c r="N68" i="43" s="1"/>
  <c r="O68" i="43" s="1"/>
  <c r="N27" i="38"/>
  <c r="O27" i="38" s="1"/>
  <c r="E69" i="35"/>
  <c r="E72" i="41"/>
  <c r="N35" i="43"/>
  <c r="O35" i="43" s="1"/>
  <c r="L68" i="39"/>
  <c r="M68" i="42"/>
  <c r="N25" i="39"/>
  <c r="O25" i="39" s="1"/>
  <c r="P68" i="50" l="1"/>
  <c r="Q68" i="50" s="1"/>
  <c r="N68" i="42"/>
  <c r="O68" i="42" s="1"/>
  <c r="N69" i="35"/>
  <c r="O69" i="35" s="1"/>
  <c r="N67" i="37"/>
  <c r="O67" i="37" s="1"/>
  <c r="N67" i="36"/>
  <c r="O67" i="36" s="1"/>
  <c r="N68" i="39"/>
  <c r="O68" i="39" s="1"/>
</calcChain>
</file>

<file path=xl/sharedStrings.xml><?xml version="1.0" encoding="utf-8"?>
<sst xmlns="http://schemas.openxmlformats.org/spreadsheetml/2006/main" count="1772" uniqueCount="197">
  <si>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</si>
  <si>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</si>
  <si>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</si>
  <si>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</si>
  <si>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</si>
  <si>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</si>
  <si>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</si>
  <si>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</si>
  <si>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</si>
  <si>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</si>
  <si>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</si>
  <si>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</si>
  <si>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</si>
  <si>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</si>
  <si>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</si>
  <si>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</si>
  <si>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</si>
  <si>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</si>
  <si>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</si>
  <si>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</si>
  <si>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</si>
  <si>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</si>
  <si>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</si>
  <si>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</si>
  <si>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</si>
  <si>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Non-Court Information Systems</t>
  </si>
  <si>
    <t>Other General Government Services</t>
  </si>
  <si>
    <t>Public Safety</t>
  </si>
  <si>
    <t>Law Enforcement</t>
  </si>
  <si>
    <t>Fire Control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</si>
  <si>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</si>
  <si>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</si>
  <si>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</si>
  <si>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</si>
  <si>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</si>
  <si>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</si>
  <si>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Garbage / Solid Waste Control Services</t>
  </si>
  <si>
    <t>Conservation and Resource Management</t>
  </si>
  <si>
    <t>Other Physical Environment</t>
  </si>
  <si>
    <t>Transportation</t>
  </si>
  <si>
    <t>Road and Street Facilities</t>
  </si>
  <si>
    <t>Economic Environment</t>
  </si>
  <si>
    <t>Industry Development</t>
  </si>
  <si>
    <t>Veteran's Services</t>
  </si>
  <si>
    <t>Housing and Urban Development</t>
  </si>
  <si>
    <t>Other Economic Environment</t>
  </si>
  <si>
    <t>Human Services</t>
  </si>
  <si>
    <t>Health Services</t>
  </si>
  <si>
    <t>Other Human Services</t>
  </si>
  <si>
    <t>Culture / Recreation</t>
  </si>
  <si>
    <t>Libraries</t>
  </si>
  <si>
    <t>Inter-Fund Group Transfers Out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</si>
  <si>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</si>
  <si>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</si>
  <si>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</si>
  <si>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</si>
  <si>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</si>
  <si>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</si>
  <si>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General Administration - Jury Management</t>
  </si>
  <si>
    <t>Circuit Court - Criminal - Clerk of Court Administration</t>
  </si>
  <si>
    <t>Circuit Court - Criminal - Court Reporter Services</t>
  </si>
  <si>
    <t>Circuit Court - Criminal - Clinical Evaluations</t>
  </si>
  <si>
    <t>Circuit Court - Civil - Clerk of Court Administration</t>
  </si>
  <si>
    <t>Circuit Court - Family (Excluding Juvenile) - Clerk of Court Administration</t>
  </si>
  <si>
    <t>Circuit Court - Family (Excluding Juvenile) - Pro Se Services</t>
  </si>
  <si>
    <t>Circuit Court - Family (Excluding Juvenile) - Custody Investigations</t>
  </si>
  <si>
    <t>Circuit Court - Juvenile - Clerk of Court Administration</t>
  </si>
  <si>
    <t>Circuit Court - Juvenile - Alternative Dispute Resolution</t>
  </si>
  <si>
    <t>Circuit Court - Juvenile - Masters / Hearing Officers</t>
  </si>
  <si>
    <t>Circuit Court - Juvenile - Guardian Ad Litem</t>
  </si>
  <si>
    <t>Circuit Court - Probate - Clerk of Court Administration</t>
  </si>
  <si>
    <t>General Court-Related Operations - Courthouse Security</t>
  </si>
  <si>
    <t>General Court-Related Operations - Courthouse Facilities</t>
  </si>
  <si>
    <t>General Court-Related Operations - Information Systems</t>
  </si>
  <si>
    <t>General Court-Related Operations - Other Costs</t>
  </si>
  <si>
    <t>County Court - Criminal - Clerk of Court Administration</t>
  </si>
  <si>
    <t>Other Uses and Non-Operating</t>
  </si>
  <si>
    <t>County Court - Civil - Clerk of Court Administration</t>
  </si>
  <si>
    <t>County Court - Traffic - Clerk of Court Administration</t>
  </si>
  <si>
    <t>County Court - Traffic - Other Costs</t>
  </si>
  <si>
    <t>Bradford County Government Expenditures Reported by Account Code and Fund Type</t>
  </si>
  <si>
    <t>Local Fiscal Year Ended September 30, 2010</t>
  </si>
  <si>
    <t>Detention and/or Correction</t>
  </si>
  <si>
    <t>Public Assistance Services</t>
  </si>
  <si>
    <t>General Court-Related Operations - Public Law Library</t>
  </si>
  <si>
    <t>General Court-Related Operations - Legal Aid</t>
  </si>
  <si>
    <t>2010 Countywide Census Population:</t>
  </si>
  <si>
    <t>Local Fiscal Year Ended September 30, 2011</t>
  </si>
  <si>
    <t>Parks and Recreation</t>
  </si>
  <si>
    <t>Circuit Court - Criminal - Drug Court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</si>
  <si>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</si>
  <si>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</si>
  <si>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</si>
  <si>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Clerk of Court Excess Remittance</t>
  </si>
  <si>
    <t>Circuit Court - Criminal - Public Defender Administration</t>
  </si>
  <si>
    <t>Circuit Court - Family (Excluding Juvenile) - Other Costs</t>
  </si>
  <si>
    <t>2008 Countywide Population:</t>
  </si>
  <si>
    <t>Local Fiscal Year Ended September 30, 2007</t>
  </si>
  <si>
    <t>Flood Control / Stormwater Management</t>
  </si>
  <si>
    <t>2007 Countywide Population:</t>
  </si>
  <si>
    <t>Local Fiscal Year Ended September 30, 2012</t>
  </si>
  <si>
    <t>Debt Service Payments</t>
  </si>
  <si>
    <t>2012 Countywide Population:</t>
  </si>
  <si>
    <t>Local Fiscal Year Ended September 30, 2013</t>
  </si>
  <si>
    <t>Detention and/or Corrections</t>
  </si>
  <si>
    <t>Circuit Court - Family - Clerk of Court Administration</t>
  </si>
  <si>
    <t>Circuit Court - Family - Pro Se Services</t>
  </si>
  <si>
    <t>Circuit Court - Family - Custody Investigations</t>
  </si>
  <si>
    <t>General Court Operations - Courthouse Security</t>
  </si>
  <si>
    <t>General Court Operations - Courthouse Facilities</t>
  </si>
  <si>
    <t>General Court Operations - Information Systems and Technology</t>
  </si>
  <si>
    <t>General Court Operations - Public Law Library</t>
  </si>
  <si>
    <t>General Court Operations - Legal Aid</t>
  </si>
  <si>
    <t>General Court Operations - Other Costs</t>
  </si>
  <si>
    <t>2013 Countywide Population:</t>
  </si>
  <si>
    <t>Local Fiscal Year Ended September 30, 2006</t>
  </si>
  <si>
    <t>County Court - Criminal - State Attorney Administration</t>
  </si>
  <si>
    <t>2006 Countywide Population:</t>
  </si>
  <si>
    <t>Local Fiscal Year Ended September 30, 2005</t>
  </si>
  <si>
    <t>Special Events</t>
  </si>
  <si>
    <t>Circuit Court - Criminal - Public Defender Conflicts</t>
  </si>
  <si>
    <t>Circuit Court - Criminal - Other Costs</t>
  </si>
  <si>
    <t>Circuit Court - Family (Excluding Juvenile) - Public Defender Administration</t>
  </si>
  <si>
    <t>Circuit Court - Juvenile - Public Defender Conflicts</t>
  </si>
  <si>
    <t>Circuit Court - Juvenile - Other Costs</t>
  </si>
  <si>
    <t>County Court - Criminal - Other Costs</t>
  </si>
  <si>
    <t>2005 Countywide Population:</t>
  </si>
  <si>
    <t>Local Fiscal Year Ended September 30, 2014</t>
  </si>
  <si>
    <t>Other General Government</t>
  </si>
  <si>
    <t>Detention / Corrections</t>
  </si>
  <si>
    <t>Garbage / Solid Waste</t>
  </si>
  <si>
    <t>Conservation / Resource Management</t>
  </si>
  <si>
    <t>Road / Street Facilities</t>
  </si>
  <si>
    <t>Veterans Services</t>
  </si>
  <si>
    <t>Health</t>
  </si>
  <si>
    <t>Parks / Recreation</t>
  </si>
  <si>
    <t>Other Uses</t>
  </si>
  <si>
    <t>Interfund Transfers Out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</si>
  <si>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</si>
  <si>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</si>
  <si>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</si>
  <si>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</si>
  <si>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Judicial Support</t>
  </si>
  <si>
    <t>General Court Administration - Jury Management</t>
  </si>
  <si>
    <t>Circuit Court - Criminal - Clerk of Court</t>
  </si>
  <si>
    <t>Circuit Court - Civil - Clerk of Court</t>
  </si>
  <si>
    <t>Circuit Court - Family - Clerk of Court</t>
  </si>
  <si>
    <t>Circuit Court - Juvenile - Clerk of Court</t>
  </si>
  <si>
    <t>Circuit Court - Juvenile - Alternative Dispute Resolutions</t>
  </si>
  <si>
    <t>Circuit Court - Probate - Clerk of Court</t>
  </si>
  <si>
    <t>General Court Operations - Information Systems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</si>
  <si>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</si>
  <si>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</si>
  <si>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</si>
  <si>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</si>
  <si>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2015</t>
  </si>
  <si>
    <t>2015 Countywide Population:</t>
  </si>
  <si>
    <t>Local Fiscal Year Ended September 30, 2016</t>
  </si>
  <si>
    <t>General Court Operations - Clerk of Court-Related Technology</t>
  </si>
  <si>
    <t>2016 Countywide Population:</t>
  </si>
  <si>
    <t>Local Fiscal Year Ended September 30, 2017</t>
  </si>
  <si>
    <t>Pension Benefits</t>
  </si>
  <si>
    <t>2017 Countywide Population:</t>
  </si>
  <si>
    <t>Local Fiscal Year Ended September 30, 2018</t>
  </si>
  <si>
    <t>Flood Control / Stormwater Control</t>
  </si>
  <si>
    <t>Mental Health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</si>
  <si>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</si>
  <si>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</si>
  <si>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</si>
  <si>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</si>
  <si>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</si>
  <si>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</si>
  <si>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Circuit Court - Civil - Court Administration</t>
  </si>
  <si>
    <t>Circuit Court - Civil - Court Reporter Services</t>
  </si>
  <si>
    <t>2021 Countywide Population:</t>
  </si>
  <si>
    <t>Per Capita Account</t>
  </si>
  <si>
    <t>Custodial</t>
  </si>
  <si>
    <t>Total Account</t>
  </si>
  <si>
    <t>Inter-fund Group Transfers Out</t>
  </si>
  <si>
    <t>General Court-Related Operations - Clerk of Court-Related Technology</t>
  </si>
  <si>
    <t>County Court - Civil - Alternative Dispute Resolution</t>
  </si>
  <si>
    <t>Local Fiscal Year Ended September 30, 2022</t>
  </si>
  <si>
    <t>Consumer Affairs</t>
  </si>
  <si>
    <t>Mental Health Services</t>
  </si>
  <si>
    <t>Extraordinary Items (Loss)</t>
  </si>
  <si>
    <t>Circuit Court - Criminal - Expert Witness Fees</t>
  </si>
  <si>
    <t>2022 Countywide Population:</t>
  </si>
  <si>
    <t>Local Fiscal Year Ended September 30, 2023</t>
  </si>
  <si>
    <t>Airports</t>
  </si>
  <si>
    <t>2023 Countywide Population:</t>
  </si>
  <si>
    <t>Local Fiscal Year Ended September 30, 2024</t>
  </si>
  <si>
    <t>Private Purpose</t>
  </si>
  <si>
    <t>2024 Countywide Population:</t>
  </si>
  <si>
    <t>Local Fiscal Year Ended September 30, 2025</t>
  </si>
  <si>
    <t>Sewer / Wastewater Services</t>
  </si>
  <si>
    <t>Other Culture / Recreation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</si>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</sst>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AA4E7-1F23-4108-AEDC-5487F3D9628F}">
  <sheetPr>
    <pageSetUpPr fitToPage="1"/>
  </sheetPr>
  <dimension ref="A1:EE76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80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193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175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176</v>
      </c>
      <c r="L4" s="53" t="s">
        <v>3</v>
      </c>
      <c r="M4" s="53" t="s">
        <v>4</v>
      </c>
      <c r="N4" s="53" t="s">
        <v>191</v>
      </c>
      <c r="O4" s="53" t="s">
        <v>5</v>
      </c>
      <c r="P4" s="53" t="s">
        <v>177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SUM(D6:D12)</f>
        <v>7395237</v>
      </c>
      <c r="E5" s="58">
        <f>SUM(E6:E12)</f>
        <v>0</v>
      </c>
      <c r="F5" s="58">
        <f>SUM(F6:F12)</f>
        <v>0</v>
      </c>
      <c r="G5" s="58">
        <f>SUM(G6:G12)</f>
        <v>0</v>
      </c>
      <c r="H5" s="58">
        <f>SUM(H6:H12)</f>
        <v>0</v>
      </c>
      <c r="I5" s="58">
        <f>SUM(I6:I12)</f>
        <v>0</v>
      </c>
      <c r="J5" s="58">
        <f>SUM(J6:J12)</f>
        <v>0</v>
      </c>
      <c r="K5" s="58">
        <f>SUM(K6:K12)</f>
        <v>37962857</v>
      </c>
      <c r="L5" s="58">
        <f>SUM(L6:L12)</f>
        <v>0</v>
      </c>
      <c r="M5" s="58">
        <f>SUM(M6:M12)</f>
        <v>0</v>
      </c>
      <c r="N5" s="58">
        <f>SUM(N6:N12)</f>
        <v>0</v>
      </c>
      <c r="O5" s="58">
        <f>SUM(O6:O12)</f>
        <v>0</v>
      </c>
      <c r="P5" s="59">
        <f>SUM(D5:O5)</f>
        <v>45358094</v>
      </c>
      <c r="Q5" s="60">
        <f>(P5/Q$74)</f>
        <v>1639.3701749313286</v>
      </c>
      <c r="R5" s="61"/>
    </row>
    <row r="6" spans="1:135">
      <c r="A6" s="63"/>
      <c r="B6" s="64">
        <v>511</v>
      </c>
      <c r="C6" s="65" t="s">
        <v>20</v>
      </c>
      <c r="D6" s="66">
        <v>2590811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2590811</v>
      </c>
      <c r="Q6" s="67">
        <f>(P6/Q$74)</f>
        <v>93.639258348995227</v>
      </c>
      <c r="R6" s="68"/>
    </row>
    <row r="7" spans="1:135">
      <c r="A7" s="63"/>
      <c r="B7" s="64">
        <v>512</v>
      </c>
      <c r="C7" s="65" t="s">
        <v>21</v>
      </c>
      <c r="D7" s="66">
        <v>279261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0">SUM(D7:O7)</f>
        <v>279261</v>
      </c>
      <c r="Q7" s="67">
        <f>(P7/Q$74)</f>
        <v>10.093284660980194</v>
      </c>
      <c r="R7" s="68"/>
    </row>
    <row r="8" spans="1:135">
      <c r="A8" s="63"/>
      <c r="B8" s="64">
        <v>513</v>
      </c>
      <c r="C8" s="65" t="s">
        <v>22</v>
      </c>
      <c r="D8" s="66">
        <v>2988938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37962857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40951795</v>
      </c>
      <c r="Q8" s="67">
        <f>(P8/Q$74)</f>
        <v>1480.1140306491254</v>
      </c>
      <c r="R8" s="68"/>
    </row>
    <row r="9" spans="1:135">
      <c r="A9" s="63"/>
      <c r="B9" s="64">
        <v>514</v>
      </c>
      <c r="C9" s="65" t="s">
        <v>23</v>
      </c>
      <c r="D9" s="66">
        <v>89358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89358</v>
      </c>
      <c r="Q9" s="67">
        <f>(P9/Q$74)</f>
        <v>3.2296515830562385</v>
      </c>
      <c r="R9" s="68"/>
    </row>
    <row r="10" spans="1:135">
      <c r="A10" s="63"/>
      <c r="B10" s="64">
        <v>515</v>
      </c>
      <c r="C10" s="65" t="s">
        <v>24</v>
      </c>
      <c r="D10" s="66">
        <v>317736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317736</v>
      </c>
      <c r="Q10" s="67">
        <f>(P10/Q$74)</f>
        <v>11.483880294925546</v>
      </c>
      <c r="R10" s="68"/>
    </row>
    <row r="11" spans="1:135">
      <c r="A11" s="63"/>
      <c r="B11" s="64">
        <v>516</v>
      </c>
      <c r="C11" s="65" t="s">
        <v>25</v>
      </c>
      <c r="D11" s="66">
        <v>587591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587591</v>
      </c>
      <c r="Q11" s="67">
        <f>(P11/Q$74)</f>
        <v>21.237205435882608</v>
      </c>
      <c r="R11" s="68"/>
    </row>
    <row r="12" spans="1:135">
      <c r="A12" s="63"/>
      <c r="B12" s="64">
        <v>519</v>
      </c>
      <c r="C12" s="65" t="s">
        <v>26</v>
      </c>
      <c r="D12" s="66">
        <v>541542</v>
      </c>
      <c r="E12" s="66">
        <v>0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0"/>
        <v>541542</v>
      </c>
      <c r="Q12" s="67">
        <f>(P12/Q$74)</f>
        <v>19.572863958363452</v>
      </c>
      <c r="R12" s="68"/>
    </row>
    <row r="13" spans="1:135" ht="15.75">
      <c r="A13" s="69" t="s">
        <v>27</v>
      </c>
      <c r="B13" s="70"/>
      <c r="C13" s="71"/>
      <c r="D13" s="72">
        <f>SUM(D14:D20)</f>
        <v>24077053</v>
      </c>
      <c r="E13" s="72">
        <f>SUM(E14:E20)</f>
        <v>2351764</v>
      </c>
      <c r="F13" s="72">
        <f>SUM(F14:F20)</f>
        <v>0</v>
      </c>
      <c r="G13" s="72">
        <f>SUM(G14:G20)</f>
        <v>0</v>
      </c>
      <c r="H13" s="72">
        <f>SUM(H14:H20)</f>
        <v>0</v>
      </c>
      <c r="I13" s="72">
        <f>SUM(I14:I20)</f>
        <v>0</v>
      </c>
      <c r="J13" s="72">
        <f>SUM(J14:J20)</f>
        <v>0</v>
      </c>
      <c r="K13" s="72">
        <f>SUM(K14:K20)</f>
        <v>516185</v>
      </c>
      <c r="L13" s="72">
        <f>SUM(L14:L20)</f>
        <v>0</v>
      </c>
      <c r="M13" s="72">
        <f>SUM(M14:M20)</f>
        <v>0</v>
      </c>
      <c r="N13" s="72">
        <f>SUM(N14:N20)</f>
        <v>0</v>
      </c>
      <c r="O13" s="72">
        <f>SUM(O14:O20)</f>
        <v>0</v>
      </c>
      <c r="P13" s="73">
        <f>SUM(D13:O13)</f>
        <v>26945002</v>
      </c>
      <c r="Q13" s="74">
        <f>(P13/Q$74)</f>
        <v>973.86880150354204</v>
      </c>
      <c r="R13" s="75"/>
    </row>
    <row r="14" spans="1:135">
      <c r="A14" s="63"/>
      <c r="B14" s="64">
        <v>521</v>
      </c>
      <c r="C14" s="65" t="s">
        <v>28</v>
      </c>
      <c r="D14" s="66">
        <v>14369925</v>
      </c>
      <c r="E14" s="66">
        <v>1923784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516185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16809894</v>
      </c>
      <c r="Q14" s="67">
        <f>(P14/Q$74)</f>
        <v>607.55725025299989</v>
      </c>
      <c r="R14" s="68"/>
    </row>
    <row r="15" spans="1:135">
      <c r="A15" s="63"/>
      <c r="B15" s="64">
        <v>522</v>
      </c>
      <c r="C15" s="65" t="s">
        <v>29</v>
      </c>
      <c r="D15" s="66">
        <v>14229</v>
      </c>
      <c r="E15" s="66">
        <v>0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0" si="1">SUM(D15:O15)</f>
        <v>14229</v>
      </c>
      <c r="Q15" s="67">
        <f>(P15/Q$74)</f>
        <v>0.5142764204134741</v>
      </c>
      <c r="R15" s="68"/>
    </row>
    <row r="16" spans="1:135">
      <c r="A16" s="63"/>
      <c r="B16" s="64">
        <v>523</v>
      </c>
      <c r="C16" s="65" t="s">
        <v>82</v>
      </c>
      <c r="D16" s="66">
        <v>0</v>
      </c>
      <c r="E16" s="66">
        <v>268545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268545</v>
      </c>
      <c r="Q16" s="67">
        <f>(P16/Q$74)</f>
        <v>9.7059780251554137</v>
      </c>
      <c r="R16" s="68"/>
    </row>
    <row r="17" spans="1:18">
      <c r="A17" s="63"/>
      <c r="B17" s="64">
        <v>526</v>
      </c>
      <c r="C17" s="65" t="s">
        <v>32</v>
      </c>
      <c r="D17" s="66">
        <v>9617295</v>
      </c>
      <c r="E17" s="66">
        <v>1600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9618895</v>
      </c>
      <c r="Q17" s="67">
        <f>(P17/Q$74)</f>
        <v>347.65414919762901</v>
      </c>
      <c r="R17" s="68"/>
    </row>
    <row r="18" spans="1:18">
      <c r="A18" s="63"/>
      <c r="B18" s="64">
        <v>527</v>
      </c>
      <c r="C18" s="65" t="s">
        <v>33</v>
      </c>
      <c r="D18" s="66">
        <v>0</v>
      </c>
      <c r="E18" s="66">
        <v>113650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113650</v>
      </c>
      <c r="Q18" s="67">
        <f>(P18/Q$74)</f>
        <v>4.1076333670666472</v>
      </c>
      <c r="R18" s="68"/>
    </row>
    <row r="19" spans="1:18">
      <c r="A19" s="63"/>
      <c r="B19" s="64">
        <v>528</v>
      </c>
      <c r="C19" s="65" t="s">
        <v>182</v>
      </c>
      <c r="D19" s="66">
        <v>0</v>
      </c>
      <c r="E19" s="66">
        <v>44185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44185</v>
      </c>
      <c r="Q19" s="67">
        <f>(P19/Q$74)</f>
        <v>1.5969712303021542</v>
      </c>
      <c r="R19" s="68"/>
    </row>
    <row r="20" spans="1:18">
      <c r="A20" s="63"/>
      <c r="B20" s="64">
        <v>529</v>
      </c>
      <c r="C20" s="65" t="s">
        <v>34</v>
      </c>
      <c r="D20" s="66">
        <v>75604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75604</v>
      </c>
      <c r="Q20" s="67">
        <f>(P20/Q$74)</f>
        <v>2.7325430099754229</v>
      </c>
      <c r="R20" s="68"/>
    </row>
    <row r="21" spans="1:18" ht="15.75">
      <c r="A21" s="69" t="s">
        <v>35</v>
      </c>
      <c r="B21" s="70"/>
      <c r="C21" s="71"/>
      <c r="D21" s="72">
        <f>SUM(D22:D26)</f>
        <v>480746</v>
      </c>
      <c r="E21" s="72">
        <f>SUM(E22:E26)</f>
        <v>2197188</v>
      </c>
      <c r="F21" s="72">
        <f>SUM(F22:F26)</f>
        <v>0</v>
      </c>
      <c r="G21" s="72">
        <f>SUM(G22:G26)</f>
        <v>0</v>
      </c>
      <c r="H21" s="72">
        <f>SUM(H22:H26)</f>
        <v>0</v>
      </c>
      <c r="I21" s="72">
        <f>SUM(I22:I26)</f>
        <v>0</v>
      </c>
      <c r="J21" s="72">
        <f>SUM(J22:J26)</f>
        <v>0</v>
      </c>
      <c r="K21" s="72">
        <f>SUM(K22:K26)</f>
        <v>0</v>
      </c>
      <c r="L21" s="72">
        <f>SUM(L22:L26)</f>
        <v>0</v>
      </c>
      <c r="M21" s="72">
        <f>SUM(M22:M26)</f>
        <v>0</v>
      </c>
      <c r="N21" s="72">
        <f>SUM(N22:N26)</f>
        <v>0</v>
      </c>
      <c r="O21" s="72">
        <f>SUM(O22:O26)</f>
        <v>0</v>
      </c>
      <c r="P21" s="73">
        <f>SUM(D21:O21)</f>
        <v>2677934</v>
      </c>
      <c r="Q21" s="74">
        <f>(P21/Q$74)</f>
        <v>96.78813069249675</v>
      </c>
      <c r="R21" s="75"/>
    </row>
    <row r="22" spans="1:18">
      <c r="A22" s="63"/>
      <c r="B22" s="64">
        <v>534</v>
      </c>
      <c r="C22" s="65" t="s">
        <v>36</v>
      </c>
      <c r="D22" s="66">
        <v>0</v>
      </c>
      <c r="E22" s="66">
        <v>2117212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40" si="2">SUM(D22:O22)</f>
        <v>2117212</v>
      </c>
      <c r="Q22" s="67">
        <f>(P22/Q$74)</f>
        <v>76.522047130258784</v>
      </c>
      <c r="R22" s="68"/>
    </row>
    <row r="23" spans="1:18">
      <c r="A23" s="63"/>
      <c r="B23" s="64">
        <v>535</v>
      </c>
      <c r="C23" s="65" t="s">
        <v>194</v>
      </c>
      <c r="D23" s="66">
        <v>99999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2"/>
        <v>99999</v>
      </c>
      <c r="Q23" s="67">
        <f>(P23/Q$74)</f>
        <v>3.6142475061442823</v>
      </c>
      <c r="R23" s="68"/>
    </row>
    <row r="24" spans="1:18">
      <c r="A24" s="63"/>
      <c r="B24" s="64">
        <v>537</v>
      </c>
      <c r="C24" s="65" t="s">
        <v>37</v>
      </c>
      <c r="D24" s="66">
        <v>248479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2"/>
        <v>248479</v>
      </c>
      <c r="Q24" s="67">
        <f>(P24/Q$74)</f>
        <v>8.9807358681509317</v>
      </c>
      <c r="R24" s="68"/>
    </row>
    <row r="25" spans="1:18">
      <c r="A25" s="63"/>
      <c r="B25" s="64">
        <v>538</v>
      </c>
      <c r="C25" s="65" t="s">
        <v>98</v>
      </c>
      <c r="D25" s="66">
        <v>132268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132268</v>
      </c>
      <c r="Q25" s="67">
        <f>(P25/Q$74)</f>
        <v>4.7805406968338877</v>
      </c>
      <c r="R25" s="68"/>
    </row>
    <row r="26" spans="1:18">
      <c r="A26" s="63"/>
      <c r="B26" s="64">
        <v>539</v>
      </c>
      <c r="C26" s="65" t="s">
        <v>38</v>
      </c>
      <c r="D26" s="66">
        <v>0</v>
      </c>
      <c r="E26" s="66">
        <v>79976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79976</v>
      </c>
      <c r="Q26" s="67">
        <f>(P26/Q$74)</f>
        <v>2.8905594911088621</v>
      </c>
      <c r="R26" s="68"/>
    </row>
    <row r="27" spans="1:18" ht="15.75">
      <c r="A27" s="69" t="s">
        <v>39</v>
      </c>
      <c r="B27" s="70"/>
      <c r="C27" s="71"/>
      <c r="D27" s="72">
        <f>SUM(D28:D28)</f>
        <v>710094</v>
      </c>
      <c r="E27" s="72">
        <f>SUM(E28:E28)</f>
        <v>13580086</v>
      </c>
      <c r="F27" s="72">
        <f>SUM(F28:F28)</f>
        <v>0</v>
      </c>
      <c r="G27" s="72">
        <f>SUM(G28:G28)</f>
        <v>0</v>
      </c>
      <c r="H27" s="72">
        <f>SUM(H28:H28)</f>
        <v>0</v>
      </c>
      <c r="I27" s="72">
        <f>SUM(I28:I28)</f>
        <v>0</v>
      </c>
      <c r="J27" s="72">
        <f>SUM(J28:J28)</f>
        <v>0</v>
      </c>
      <c r="K27" s="72">
        <f>SUM(K28:K28)</f>
        <v>0</v>
      </c>
      <c r="L27" s="72">
        <f>SUM(L28:L28)</f>
        <v>0</v>
      </c>
      <c r="M27" s="72">
        <f>SUM(M28:M28)</f>
        <v>0</v>
      </c>
      <c r="N27" s="72">
        <f>SUM(N28:N28)</f>
        <v>0</v>
      </c>
      <c r="O27" s="72">
        <f>SUM(O28:O28)</f>
        <v>0</v>
      </c>
      <c r="P27" s="72">
        <f t="shared" si="2"/>
        <v>14290180</v>
      </c>
      <c r="Q27" s="74">
        <f>(P27/Q$74)</f>
        <v>516.48763914992048</v>
      </c>
      <c r="R27" s="75"/>
    </row>
    <row r="28" spans="1:18">
      <c r="A28" s="63"/>
      <c r="B28" s="64">
        <v>541</v>
      </c>
      <c r="C28" s="65" t="s">
        <v>40</v>
      </c>
      <c r="D28" s="66">
        <v>710094</v>
      </c>
      <c r="E28" s="66">
        <v>13580086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2"/>
        <v>14290180</v>
      </c>
      <c r="Q28" s="67">
        <f>(P28/Q$74)</f>
        <v>516.48763914992048</v>
      </c>
      <c r="R28" s="68"/>
    </row>
    <row r="29" spans="1:18" ht="15.75">
      <c r="A29" s="69" t="s">
        <v>41</v>
      </c>
      <c r="B29" s="70"/>
      <c r="C29" s="71"/>
      <c r="D29" s="72">
        <f>SUM(D30:D33)</f>
        <v>251864</v>
      </c>
      <c r="E29" s="72">
        <f>SUM(E30:E33)</f>
        <v>732914</v>
      </c>
      <c r="F29" s="72">
        <f>SUM(F30:F33)</f>
        <v>0</v>
      </c>
      <c r="G29" s="72">
        <f>SUM(G30:G33)</f>
        <v>0</v>
      </c>
      <c r="H29" s="72">
        <f>SUM(H30:H33)</f>
        <v>0</v>
      </c>
      <c r="I29" s="72">
        <f>SUM(I30:I33)</f>
        <v>0</v>
      </c>
      <c r="J29" s="72">
        <f>SUM(J30:J33)</f>
        <v>0</v>
      </c>
      <c r="K29" s="72">
        <f>SUM(K30:K33)</f>
        <v>0</v>
      </c>
      <c r="L29" s="72">
        <f>SUM(L30:L33)</f>
        <v>0</v>
      </c>
      <c r="M29" s="72">
        <f>SUM(M30:M33)</f>
        <v>0</v>
      </c>
      <c r="N29" s="72">
        <f>SUM(N30:N33)</f>
        <v>0</v>
      </c>
      <c r="O29" s="72">
        <f>SUM(O30:O33)</f>
        <v>0</v>
      </c>
      <c r="P29" s="72">
        <f t="shared" si="2"/>
        <v>984778</v>
      </c>
      <c r="Q29" s="74">
        <f>(P29/Q$74)</f>
        <v>35.592670232759865</v>
      </c>
      <c r="R29" s="75"/>
    </row>
    <row r="30" spans="1:18">
      <c r="A30" s="76"/>
      <c r="B30" s="77">
        <v>552</v>
      </c>
      <c r="C30" s="78" t="s">
        <v>42</v>
      </c>
      <c r="D30" s="66">
        <v>61994</v>
      </c>
      <c r="E30" s="66">
        <v>103631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165625</v>
      </c>
      <c r="Q30" s="67">
        <f>(P30/Q$74)</f>
        <v>5.9861572936244034</v>
      </c>
      <c r="R30" s="68"/>
    </row>
    <row r="31" spans="1:18">
      <c r="A31" s="76"/>
      <c r="B31" s="77">
        <v>553</v>
      </c>
      <c r="C31" s="78" t="s">
        <v>43</v>
      </c>
      <c r="D31" s="66">
        <v>32264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2"/>
        <v>32264</v>
      </c>
      <c r="Q31" s="67">
        <f>(P31/Q$74)</f>
        <v>1.1661124765071562</v>
      </c>
      <c r="R31" s="68"/>
    </row>
    <row r="32" spans="1:18">
      <c r="A32" s="76"/>
      <c r="B32" s="77">
        <v>554</v>
      </c>
      <c r="C32" s="78" t="s">
        <v>44</v>
      </c>
      <c r="D32" s="66">
        <v>0</v>
      </c>
      <c r="E32" s="66">
        <v>629283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2"/>
        <v>629283</v>
      </c>
      <c r="Q32" s="67">
        <f>(P32/Q$74)</f>
        <v>22.744072574815672</v>
      </c>
      <c r="R32" s="68"/>
    </row>
    <row r="33" spans="1:18">
      <c r="A33" s="76"/>
      <c r="B33" s="77">
        <v>559</v>
      </c>
      <c r="C33" s="78" t="s">
        <v>45</v>
      </c>
      <c r="D33" s="66">
        <v>157606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157606</v>
      </c>
      <c r="Q33" s="67">
        <f>(P33/Q$74)</f>
        <v>5.6963278878126351</v>
      </c>
      <c r="R33" s="68"/>
    </row>
    <row r="34" spans="1:18" ht="15.75">
      <c r="A34" s="69" t="s">
        <v>46</v>
      </c>
      <c r="B34" s="70"/>
      <c r="C34" s="71"/>
      <c r="D34" s="72">
        <f>SUM(D35:D36)</f>
        <v>773976</v>
      </c>
      <c r="E34" s="72">
        <f>SUM(E35:E36)</f>
        <v>0</v>
      </c>
      <c r="F34" s="72">
        <f>SUM(F35:F36)</f>
        <v>0</v>
      </c>
      <c r="G34" s="72">
        <f>SUM(G35:G36)</f>
        <v>0</v>
      </c>
      <c r="H34" s="72">
        <f>SUM(H35:H36)</f>
        <v>0</v>
      </c>
      <c r="I34" s="72">
        <f>SUM(I35:I36)</f>
        <v>0</v>
      </c>
      <c r="J34" s="72">
        <f>SUM(J35:J36)</f>
        <v>0</v>
      </c>
      <c r="K34" s="72">
        <f>SUM(K35:K36)</f>
        <v>0</v>
      </c>
      <c r="L34" s="72">
        <f>SUM(L35:L36)</f>
        <v>0</v>
      </c>
      <c r="M34" s="72">
        <f>SUM(M35:M36)</f>
        <v>0</v>
      </c>
      <c r="N34" s="72">
        <f>SUM(N35:N36)</f>
        <v>0</v>
      </c>
      <c r="O34" s="72">
        <f>SUM(O35:O36)</f>
        <v>0</v>
      </c>
      <c r="P34" s="72">
        <f t="shared" si="2"/>
        <v>773976</v>
      </c>
      <c r="Q34" s="74">
        <f>(P34/Q$74)</f>
        <v>27.973688015035421</v>
      </c>
      <c r="R34" s="75"/>
    </row>
    <row r="35" spans="1:18">
      <c r="A35" s="63"/>
      <c r="B35" s="64">
        <v>563</v>
      </c>
      <c r="C35" s="65" t="s">
        <v>183</v>
      </c>
      <c r="D35" s="66">
        <v>82500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82500</v>
      </c>
      <c r="Q35" s="67">
        <f>(P35/Q$74)</f>
        <v>2.9817840104091369</v>
      </c>
      <c r="R35" s="68"/>
    </row>
    <row r="36" spans="1:18">
      <c r="A36" s="63"/>
      <c r="B36" s="64">
        <v>569</v>
      </c>
      <c r="C36" s="65" t="s">
        <v>48</v>
      </c>
      <c r="D36" s="66">
        <v>691476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2"/>
        <v>691476</v>
      </c>
      <c r="Q36" s="67">
        <f>(P36/Q$74)</f>
        <v>24.991904004626281</v>
      </c>
      <c r="R36" s="68"/>
    </row>
    <row r="37" spans="1:18" ht="15.75">
      <c r="A37" s="69" t="s">
        <v>49</v>
      </c>
      <c r="B37" s="70"/>
      <c r="C37" s="71"/>
      <c r="D37" s="72">
        <f>SUM(D38:D40)</f>
        <v>2561358</v>
      </c>
      <c r="E37" s="72">
        <f>SUM(E38:E40)</f>
        <v>1000</v>
      </c>
      <c r="F37" s="72">
        <f>SUM(F38:F40)</f>
        <v>0</v>
      </c>
      <c r="G37" s="72">
        <f>SUM(G38:G40)</f>
        <v>0</v>
      </c>
      <c r="H37" s="72">
        <f>SUM(H38:H40)</f>
        <v>0</v>
      </c>
      <c r="I37" s="72">
        <f>SUM(I38:I40)</f>
        <v>0</v>
      </c>
      <c r="J37" s="72">
        <f>SUM(J38:J40)</f>
        <v>0</v>
      </c>
      <c r="K37" s="72">
        <f>SUM(K38:K40)</f>
        <v>0</v>
      </c>
      <c r="L37" s="72">
        <f>SUM(L38:L40)</f>
        <v>0</v>
      </c>
      <c r="M37" s="72">
        <f>SUM(M38:M40)</f>
        <v>0</v>
      </c>
      <c r="N37" s="72">
        <f>SUM(N38:N40)</f>
        <v>0</v>
      </c>
      <c r="O37" s="72">
        <f>SUM(O38:O40)</f>
        <v>0</v>
      </c>
      <c r="P37" s="72">
        <f>SUM(D37:O37)</f>
        <v>2562358</v>
      </c>
      <c r="Q37" s="74">
        <f>(P37/Q$74)</f>
        <v>92.610886222350729</v>
      </c>
      <c r="R37" s="68"/>
    </row>
    <row r="38" spans="1:18">
      <c r="A38" s="63"/>
      <c r="B38" s="64">
        <v>571</v>
      </c>
      <c r="C38" s="65" t="s">
        <v>50</v>
      </c>
      <c r="D38" s="66">
        <v>648217</v>
      </c>
      <c r="E38" s="66">
        <v>1000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649217</v>
      </c>
      <c r="Q38" s="67">
        <f>(P38/Q$74)</f>
        <v>23.4645438774035</v>
      </c>
      <c r="R38" s="68"/>
    </row>
    <row r="39" spans="1:18">
      <c r="A39" s="63"/>
      <c r="B39" s="64">
        <v>572</v>
      </c>
      <c r="C39" s="65" t="s">
        <v>88</v>
      </c>
      <c r="D39" s="66">
        <v>143920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2"/>
        <v>143920</v>
      </c>
      <c r="Q39" s="67">
        <f>(P39/Q$74)</f>
        <v>5.201677027613127</v>
      </c>
      <c r="R39" s="68"/>
    </row>
    <row r="40" spans="1:18">
      <c r="A40" s="63"/>
      <c r="B40" s="64">
        <v>579</v>
      </c>
      <c r="C40" s="65" t="s">
        <v>195</v>
      </c>
      <c r="D40" s="66">
        <v>1769221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2"/>
        <v>1769221</v>
      </c>
      <c r="Q40" s="67">
        <f>(P40/Q$74)</f>
        <v>63.944665317334106</v>
      </c>
      <c r="R40" s="68"/>
    </row>
    <row r="41" spans="1:18" ht="15.75">
      <c r="A41" s="69" t="s">
        <v>76</v>
      </c>
      <c r="B41" s="70"/>
      <c r="C41" s="71"/>
      <c r="D41" s="72">
        <f>SUM(D42:D43)</f>
        <v>10169674</v>
      </c>
      <c r="E41" s="72">
        <f>SUM(E42:E43)</f>
        <v>9247504</v>
      </c>
      <c r="F41" s="72">
        <f>SUM(F42:F43)</f>
        <v>0</v>
      </c>
      <c r="G41" s="72">
        <f>SUM(G42:G43)</f>
        <v>0</v>
      </c>
      <c r="H41" s="72">
        <f>SUM(H42:H43)</f>
        <v>0</v>
      </c>
      <c r="I41" s="72">
        <f>SUM(I42:I43)</f>
        <v>0</v>
      </c>
      <c r="J41" s="72">
        <f>SUM(J42:J43)</f>
        <v>0</v>
      </c>
      <c r="K41" s="72">
        <f>SUM(K42:K43)</f>
        <v>0</v>
      </c>
      <c r="L41" s="72">
        <f>SUM(L42:L43)</f>
        <v>0</v>
      </c>
      <c r="M41" s="72">
        <f>SUM(M42:M43)</f>
        <v>0</v>
      </c>
      <c r="N41" s="72">
        <f>SUM(N42:N43)</f>
        <v>0</v>
      </c>
      <c r="O41" s="72">
        <f>SUM(O42:O43)</f>
        <v>0</v>
      </c>
      <c r="P41" s="72">
        <f>SUM(D41:O41)</f>
        <v>19417178</v>
      </c>
      <c r="Q41" s="74">
        <f>(P41/Q$74)</f>
        <v>701.79188954749168</v>
      </c>
      <c r="R41" s="68"/>
    </row>
    <row r="42" spans="1:18">
      <c r="A42" s="63"/>
      <c r="B42" s="64">
        <v>581</v>
      </c>
      <c r="C42" s="65" t="s">
        <v>178</v>
      </c>
      <c r="D42" s="66">
        <v>10112537</v>
      </c>
      <c r="E42" s="66">
        <v>9247504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>SUM(D42:O42)</f>
        <v>19360041</v>
      </c>
      <c r="Q42" s="67">
        <f>(P42/Q$74)</f>
        <v>699.72679629897357</v>
      </c>
      <c r="R42" s="68"/>
    </row>
    <row r="43" spans="1:18">
      <c r="A43" s="63"/>
      <c r="B43" s="64">
        <v>592</v>
      </c>
      <c r="C43" s="65" t="s">
        <v>184</v>
      </c>
      <c r="D43" s="66">
        <v>57137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>SUM(D43:O43)</f>
        <v>57137</v>
      </c>
      <c r="Q43" s="67">
        <f>(P43/Q$74)</f>
        <v>2.0650932485181439</v>
      </c>
      <c r="R43" s="68"/>
    </row>
    <row r="44" spans="1:18" ht="15.75">
      <c r="A44" s="69" t="s">
        <v>52</v>
      </c>
      <c r="B44" s="70"/>
      <c r="C44" s="71"/>
      <c r="D44" s="72">
        <f>SUM(D45:D71)</f>
        <v>286751</v>
      </c>
      <c r="E44" s="72">
        <f>SUM(E45:E71)</f>
        <v>1627982</v>
      </c>
      <c r="F44" s="72">
        <f>SUM(F45:F71)</f>
        <v>0</v>
      </c>
      <c r="G44" s="72">
        <f>SUM(G45:G71)</f>
        <v>0</v>
      </c>
      <c r="H44" s="72">
        <f>SUM(H45:H71)</f>
        <v>0</v>
      </c>
      <c r="I44" s="72">
        <f>SUM(I45:I71)</f>
        <v>0</v>
      </c>
      <c r="J44" s="72">
        <f>SUM(J45:J71)</f>
        <v>0</v>
      </c>
      <c r="K44" s="72">
        <f>SUM(K45:K71)</f>
        <v>5563071</v>
      </c>
      <c r="L44" s="72">
        <f>SUM(L45:L71)</f>
        <v>0</v>
      </c>
      <c r="M44" s="72">
        <f>SUM(M45:M71)</f>
        <v>0</v>
      </c>
      <c r="N44" s="72">
        <f>SUM(N45:N71)</f>
        <v>0</v>
      </c>
      <c r="O44" s="72">
        <f>SUM(O45:O71)</f>
        <v>0</v>
      </c>
      <c r="P44" s="72">
        <f>SUM(D44:O44)</f>
        <v>7477804</v>
      </c>
      <c r="Q44" s="74">
        <f>(P44/Q$74)</f>
        <v>270.26904727483014</v>
      </c>
      <c r="R44" s="68"/>
    </row>
    <row r="45" spans="1:18">
      <c r="A45" s="63"/>
      <c r="B45" s="64">
        <v>601</v>
      </c>
      <c r="C45" s="65" t="s">
        <v>53</v>
      </c>
      <c r="D45" s="66">
        <v>0</v>
      </c>
      <c r="E45" s="66">
        <v>22433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ref="P45:P50" si="3">SUM(D45:O45)</f>
        <v>22433</v>
      </c>
      <c r="Q45" s="67">
        <f>(P45/Q$74)</f>
        <v>0.81079225097585661</v>
      </c>
      <c r="R45" s="68"/>
    </row>
    <row r="46" spans="1:18">
      <c r="A46" s="63"/>
      <c r="B46" s="64">
        <v>602</v>
      </c>
      <c r="C46" s="65" t="s">
        <v>54</v>
      </c>
      <c r="D46" s="66">
        <v>0</v>
      </c>
      <c r="E46" s="66">
        <v>22518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3"/>
        <v>22518</v>
      </c>
      <c r="Q46" s="67">
        <f>(P46/Q$74)</f>
        <v>0.81386439207749028</v>
      </c>
      <c r="R46" s="68"/>
    </row>
    <row r="47" spans="1:18">
      <c r="A47" s="63"/>
      <c r="B47" s="64">
        <v>603</v>
      </c>
      <c r="C47" s="65" t="s">
        <v>55</v>
      </c>
      <c r="D47" s="66">
        <v>0</v>
      </c>
      <c r="E47" s="66">
        <v>6501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3"/>
        <v>6501</v>
      </c>
      <c r="Q47" s="67">
        <f>(P47/Q$74)</f>
        <v>0.23496458002023998</v>
      </c>
      <c r="R47" s="68"/>
    </row>
    <row r="48" spans="1:18">
      <c r="A48" s="63"/>
      <c r="B48" s="64">
        <v>604</v>
      </c>
      <c r="C48" s="65" t="s">
        <v>56</v>
      </c>
      <c r="D48" s="66">
        <v>36662</v>
      </c>
      <c r="E48" s="66">
        <v>526900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3"/>
        <v>563562</v>
      </c>
      <c r="Q48" s="67">
        <f>(P48/Q$74)</f>
        <v>20.368729217869017</v>
      </c>
      <c r="R48" s="68"/>
    </row>
    <row r="49" spans="1:18">
      <c r="A49" s="63"/>
      <c r="B49" s="64">
        <v>605</v>
      </c>
      <c r="C49" s="65" t="s">
        <v>57</v>
      </c>
      <c r="D49" s="66">
        <v>0</v>
      </c>
      <c r="E49" s="66">
        <v>6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3"/>
        <v>6</v>
      </c>
      <c r="Q49" s="67">
        <f>(P49/Q$74)</f>
        <v>2.1685701893884633E-4</v>
      </c>
      <c r="R49" s="68"/>
    </row>
    <row r="50" spans="1:18">
      <c r="A50" s="63"/>
      <c r="B50" s="64">
        <v>608</v>
      </c>
      <c r="C50" s="65" t="s">
        <v>58</v>
      </c>
      <c r="D50" s="66">
        <v>0</v>
      </c>
      <c r="E50" s="66">
        <v>25997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3"/>
        <v>25997</v>
      </c>
      <c r="Q50" s="67">
        <f>(P50/Q$74)</f>
        <v>0.93960532022553134</v>
      </c>
      <c r="R50" s="68"/>
    </row>
    <row r="51" spans="1:18">
      <c r="A51" s="63"/>
      <c r="B51" s="64">
        <v>614</v>
      </c>
      <c r="C51" s="65" t="s">
        <v>59</v>
      </c>
      <c r="D51" s="66">
        <v>0</v>
      </c>
      <c r="E51" s="66">
        <v>99284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ref="P51:P64" si="4">SUM(D51:O51)</f>
        <v>99284</v>
      </c>
      <c r="Q51" s="67">
        <f>(P51/Q$74)</f>
        <v>3.5884053780540697</v>
      </c>
      <c r="R51" s="68"/>
    </row>
    <row r="52" spans="1:18">
      <c r="A52" s="63"/>
      <c r="B52" s="64">
        <v>622</v>
      </c>
      <c r="C52" s="65" t="s">
        <v>89</v>
      </c>
      <c r="D52" s="66">
        <v>0</v>
      </c>
      <c r="E52" s="66">
        <v>3786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4"/>
        <v>3786</v>
      </c>
      <c r="Q52" s="67">
        <f>(P52/Q$74)</f>
        <v>0.13683677895041202</v>
      </c>
      <c r="R52" s="68"/>
    </row>
    <row r="53" spans="1:18">
      <c r="A53" s="63"/>
      <c r="B53" s="64">
        <v>634</v>
      </c>
      <c r="C53" s="65" t="s">
        <v>62</v>
      </c>
      <c r="D53" s="66">
        <v>0</v>
      </c>
      <c r="E53" s="66">
        <v>28372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4"/>
        <v>28372</v>
      </c>
      <c r="Q53" s="67">
        <f>(P53/Q$74)</f>
        <v>1.0254445568888246</v>
      </c>
      <c r="R53" s="68"/>
    </row>
    <row r="54" spans="1:18">
      <c r="A54" s="63"/>
      <c r="B54" s="64">
        <v>654</v>
      </c>
      <c r="C54" s="65" t="s">
        <v>105</v>
      </c>
      <c r="D54" s="66">
        <v>0</v>
      </c>
      <c r="E54" s="66">
        <v>140470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4"/>
        <v>140470</v>
      </c>
      <c r="Q54" s="67">
        <f>(P54/Q$74)</f>
        <v>5.0769842417232907</v>
      </c>
      <c r="R54" s="68"/>
    </row>
    <row r="55" spans="1:18">
      <c r="A55" s="63"/>
      <c r="B55" s="64">
        <v>663</v>
      </c>
      <c r="C55" s="65" t="s">
        <v>106</v>
      </c>
      <c r="D55" s="66">
        <v>0</v>
      </c>
      <c r="E55" s="66">
        <v>22026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4"/>
        <v>22026</v>
      </c>
      <c r="Q55" s="67">
        <f>(P55/Q$74)</f>
        <v>0.79608211652450489</v>
      </c>
      <c r="R55" s="68"/>
    </row>
    <row r="56" spans="1:18">
      <c r="A56" s="63"/>
      <c r="B56" s="64">
        <v>665</v>
      </c>
      <c r="C56" s="65" t="s">
        <v>107</v>
      </c>
      <c r="D56" s="66">
        <v>0</v>
      </c>
      <c r="E56" s="66">
        <v>21300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4"/>
        <v>21300</v>
      </c>
      <c r="Q56" s="67">
        <f>(P56/Q$74)</f>
        <v>0.76984241723290447</v>
      </c>
      <c r="R56" s="68"/>
    </row>
    <row r="57" spans="1:18">
      <c r="A57" s="63"/>
      <c r="B57" s="64">
        <v>674</v>
      </c>
      <c r="C57" s="65" t="s">
        <v>66</v>
      </c>
      <c r="D57" s="66">
        <v>0</v>
      </c>
      <c r="E57" s="66">
        <v>69116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4"/>
        <v>69116</v>
      </c>
      <c r="Q57" s="67">
        <f>(P57/Q$74)</f>
        <v>2.4980482868295506</v>
      </c>
      <c r="R57" s="68"/>
    </row>
    <row r="58" spans="1:18">
      <c r="A58" s="63"/>
      <c r="B58" s="64">
        <v>682</v>
      </c>
      <c r="C58" s="65" t="s">
        <v>67</v>
      </c>
      <c r="D58" s="66">
        <v>0</v>
      </c>
      <c r="E58" s="66">
        <v>7327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4"/>
        <v>7327</v>
      </c>
      <c r="Q58" s="67">
        <f>(P58/Q$74)</f>
        <v>0.26481856296082118</v>
      </c>
      <c r="R58" s="68"/>
    </row>
    <row r="59" spans="1:18">
      <c r="A59" s="63"/>
      <c r="B59" s="64">
        <v>685</v>
      </c>
      <c r="C59" s="65" t="s">
        <v>69</v>
      </c>
      <c r="D59" s="66">
        <v>0</v>
      </c>
      <c r="E59" s="66">
        <v>2777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4"/>
        <v>2777</v>
      </c>
      <c r="Q59" s="67">
        <f>(P59/Q$74)</f>
        <v>0.10036865693219604</v>
      </c>
      <c r="R59" s="68"/>
    </row>
    <row r="60" spans="1:18">
      <c r="A60" s="63"/>
      <c r="B60" s="64">
        <v>694</v>
      </c>
      <c r="C60" s="65" t="s">
        <v>70</v>
      </c>
      <c r="D60" s="66">
        <v>0</v>
      </c>
      <c r="E60" s="66">
        <v>16984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4"/>
        <v>16984</v>
      </c>
      <c r="Q60" s="67">
        <f>(P60/Q$74)</f>
        <v>0.6138499349428943</v>
      </c>
      <c r="R60" s="68"/>
    </row>
    <row r="61" spans="1:18">
      <c r="A61" s="63"/>
      <c r="B61" s="64">
        <v>711</v>
      </c>
      <c r="C61" s="65" t="s">
        <v>71</v>
      </c>
      <c r="D61" s="66">
        <v>107533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4"/>
        <v>107533</v>
      </c>
      <c r="Q61" s="67">
        <f>(P61/Q$74)</f>
        <v>3.8865476362584936</v>
      </c>
      <c r="R61" s="68"/>
    </row>
    <row r="62" spans="1:18">
      <c r="A62" s="63"/>
      <c r="B62" s="64">
        <v>712</v>
      </c>
      <c r="C62" s="65" t="s">
        <v>72</v>
      </c>
      <c r="D62" s="66">
        <v>0</v>
      </c>
      <c r="E62" s="66">
        <v>230153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4"/>
        <v>230153</v>
      </c>
      <c r="Q62" s="67">
        <f>(P62/Q$74)</f>
        <v>8.3183822466387163</v>
      </c>
      <c r="R62" s="68"/>
    </row>
    <row r="63" spans="1:18">
      <c r="A63" s="63"/>
      <c r="B63" s="64">
        <v>713</v>
      </c>
      <c r="C63" s="65" t="s">
        <v>73</v>
      </c>
      <c r="D63" s="66">
        <v>53034</v>
      </c>
      <c r="E63" s="66">
        <v>34304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4"/>
        <v>87338</v>
      </c>
      <c r="Q63" s="67">
        <f>(P63/Q$74)</f>
        <v>3.1566430533468268</v>
      </c>
      <c r="R63" s="68"/>
    </row>
    <row r="64" spans="1:18">
      <c r="A64" s="63"/>
      <c r="B64" s="64">
        <v>714</v>
      </c>
      <c r="C64" s="65" t="s">
        <v>84</v>
      </c>
      <c r="D64" s="66">
        <v>0</v>
      </c>
      <c r="E64" s="66">
        <v>522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4"/>
        <v>522</v>
      </c>
      <c r="Q64" s="67">
        <f>(P64/Q$74)</f>
        <v>1.886656064767963E-2</v>
      </c>
      <c r="R64" s="68"/>
    </row>
    <row r="65" spans="1:121">
      <c r="A65" s="63"/>
      <c r="B65" s="64">
        <v>715</v>
      </c>
      <c r="C65" s="65" t="s">
        <v>85</v>
      </c>
      <c r="D65" s="66">
        <v>0</v>
      </c>
      <c r="E65" s="66">
        <v>7920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ref="P65:P71" si="5">SUM(D65:O65)</f>
        <v>7920</v>
      </c>
      <c r="Q65" s="67">
        <f>(P65/Q$74)</f>
        <v>0.28625126499927717</v>
      </c>
      <c r="R65" s="68"/>
    </row>
    <row r="66" spans="1:121">
      <c r="A66" s="63"/>
      <c r="B66" s="64">
        <v>716</v>
      </c>
      <c r="C66" s="65" t="s">
        <v>179</v>
      </c>
      <c r="D66" s="66">
        <v>0</v>
      </c>
      <c r="E66" s="66">
        <v>56723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5"/>
        <v>56723</v>
      </c>
      <c r="Q66" s="67">
        <f>(P66/Q$74)</f>
        <v>2.0501301142113633</v>
      </c>
      <c r="R66" s="68"/>
    </row>
    <row r="67" spans="1:121">
      <c r="A67" s="63"/>
      <c r="B67" s="64">
        <v>719</v>
      </c>
      <c r="C67" s="65" t="s">
        <v>74</v>
      </c>
      <c r="D67" s="66">
        <v>0</v>
      </c>
      <c r="E67" s="66">
        <v>4000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5563071</v>
      </c>
      <c r="L67" s="66">
        <v>0</v>
      </c>
      <c r="M67" s="66">
        <v>0</v>
      </c>
      <c r="N67" s="66">
        <v>0</v>
      </c>
      <c r="O67" s="66">
        <v>0</v>
      </c>
      <c r="P67" s="66">
        <f t="shared" si="5"/>
        <v>5567071</v>
      </c>
      <c r="Q67" s="67">
        <f>(P67/Q$74)</f>
        <v>201.20973688015036</v>
      </c>
      <c r="R67" s="68"/>
    </row>
    <row r="68" spans="1:121">
      <c r="A68" s="63"/>
      <c r="B68" s="64">
        <v>724</v>
      </c>
      <c r="C68" s="65" t="s">
        <v>75</v>
      </c>
      <c r="D68" s="66">
        <v>0</v>
      </c>
      <c r="E68" s="66">
        <v>103250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5"/>
        <v>103250</v>
      </c>
      <c r="Q68" s="67">
        <f>(P68/Q$74)</f>
        <v>3.731747867572647</v>
      </c>
      <c r="R68" s="68"/>
    </row>
    <row r="69" spans="1:121">
      <c r="A69" s="63"/>
      <c r="B69" s="64">
        <v>744</v>
      </c>
      <c r="C69" s="65" t="s">
        <v>77</v>
      </c>
      <c r="D69" s="66">
        <v>0</v>
      </c>
      <c r="E69" s="66">
        <v>74453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5"/>
        <v>74453</v>
      </c>
      <c r="Q69" s="67">
        <f>(P69/Q$74)</f>
        <v>2.6909426051756542</v>
      </c>
      <c r="R69" s="68"/>
    </row>
    <row r="70" spans="1:121">
      <c r="A70" s="63"/>
      <c r="B70" s="64">
        <v>764</v>
      </c>
      <c r="C70" s="65" t="s">
        <v>78</v>
      </c>
      <c r="D70" s="66">
        <v>0</v>
      </c>
      <c r="E70" s="66">
        <v>100860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5"/>
        <v>100860</v>
      </c>
      <c r="Q70" s="67">
        <f>(P70/Q$74)</f>
        <v>3.6453664883620065</v>
      </c>
      <c r="R70" s="68"/>
    </row>
    <row r="71" spans="1:121" ht="15.75" thickBot="1">
      <c r="A71" s="63"/>
      <c r="B71" s="64">
        <v>769</v>
      </c>
      <c r="C71" s="65" t="s">
        <v>79</v>
      </c>
      <c r="D71" s="66">
        <v>89522</v>
      </c>
      <c r="E71" s="66">
        <v>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5"/>
        <v>89522</v>
      </c>
      <c r="Q71" s="67">
        <f>(P71/Q$74)</f>
        <v>3.2355790082405669</v>
      </c>
      <c r="R71" s="68"/>
    </row>
    <row r="72" spans="1:121" ht="16.5" thickBot="1">
      <c r="A72" s="79" t="s">
        <v>10</v>
      </c>
      <c r="B72" s="80"/>
      <c r="C72" s="81"/>
      <c r="D72" s="82">
        <f>SUM(D5,D13,D21,D27,D29,D34,D37,D41,D44)</f>
        <v>46706753</v>
      </c>
      <c r="E72" s="82">
        <f>SUM(E5,E13,E21,E27,E29,E34,E37,E41,E44)</f>
        <v>29738438</v>
      </c>
      <c r="F72" s="82">
        <f>SUM(F5,F13,F21,F27,F29,F34,F37,F41,F44)</f>
        <v>0</v>
      </c>
      <c r="G72" s="82">
        <f>SUM(G5,G13,G21,G27,G29,G34,G37,G41,G44)</f>
        <v>0</v>
      </c>
      <c r="H72" s="82">
        <f>SUM(H5,H13,H21,H27,H29,H34,H37,H41,H44)</f>
        <v>0</v>
      </c>
      <c r="I72" s="82">
        <f>SUM(I5,I13,I21,I27,I29,I34,I37,I41,I44)</f>
        <v>0</v>
      </c>
      <c r="J72" s="82">
        <f>SUM(J5,J13,J21,J27,J29,J34,J37,J41,J44)</f>
        <v>0</v>
      </c>
      <c r="K72" s="82">
        <f>SUM(K5,K13,K21,K27,K29,K34,K37,K41,K44)</f>
        <v>44042113</v>
      </c>
      <c r="L72" s="82">
        <f>SUM(L5,L13,L21,L27,L29,L34,L37,L41,L44)</f>
        <v>0</v>
      </c>
      <c r="M72" s="82">
        <f>SUM(M5,M13,M21,M27,M29,M34,M37,M41,M44)</f>
        <v>0</v>
      </c>
      <c r="N72" s="82">
        <f>SUM(N5,N13,N21,N27,N29,N34,N37,N41,N44)</f>
        <v>0</v>
      </c>
      <c r="O72" s="82">
        <f>SUM(O5,O13,O21,O27,O29,O34,O37,O41,O44)</f>
        <v>0</v>
      </c>
      <c r="P72" s="82">
        <f>SUM(D72:O72)</f>
        <v>120487304</v>
      </c>
      <c r="Q72" s="83">
        <f>(P72/Q$74)</f>
        <v>4354.7529275697552</v>
      </c>
      <c r="R72" s="61"/>
      <c r="S72" s="84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1"/>
      <c r="CA72" s="51"/>
      <c r="CB72" s="51"/>
      <c r="CC72" s="51"/>
      <c r="CD72" s="51"/>
      <c r="CE72" s="51"/>
      <c r="CF72" s="51"/>
      <c r="CG72" s="51"/>
      <c r="CH72" s="51"/>
      <c r="CI72" s="51"/>
      <c r="CJ72" s="51"/>
      <c r="CK72" s="51"/>
      <c r="CL72" s="51"/>
      <c r="CM72" s="51"/>
      <c r="CN72" s="51"/>
      <c r="CO72" s="51"/>
      <c r="CP72" s="51"/>
      <c r="CQ72" s="51"/>
      <c r="CR72" s="51"/>
      <c r="CS72" s="51"/>
      <c r="CT72" s="51"/>
      <c r="CU72" s="51"/>
      <c r="CV72" s="51"/>
      <c r="CW72" s="51"/>
      <c r="CX72" s="51"/>
      <c r="CY72" s="51"/>
      <c r="CZ72" s="51"/>
      <c r="DA72" s="51"/>
      <c r="DB72" s="51"/>
      <c r="DC72" s="51"/>
      <c r="DD72" s="51"/>
      <c r="DE72" s="51"/>
      <c r="DF72" s="51"/>
      <c r="DG72" s="51"/>
      <c r="DH72" s="51"/>
      <c r="DI72" s="51"/>
      <c r="DJ72" s="51"/>
      <c r="DK72" s="51"/>
      <c r="DL72" s="51"/>
      <c r="DM72" s="51"/>
      <c r="DN72" s="51"/>
      <c r="DO72" s="51"/>
      <c r="DP72" s="51"/>
      <c r="DQ72" s="51"/>
    </row>
    <row r="73" spans="1:121">
      <c r="A73" s="85"/>
      <c r="B73" s="86"/>
      <c r="C73" s="86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8"/>
    </row>
    <row r="74" spans="1:121">
      <c r="A74" s="89"/>
      <c r="B74" s="90"/>
      <c r="C74" s="90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4" t="s">
        <v>196</v>
      </c>
      <c r="O74" s="94"/>
      <c r="P74" s="94"/>
      <c r="Q74" s="92">
        <v>27668</v>
      </c>
    </row>
    <row r="75" spans="1:121">
      <c r="A75" s="95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7"/>
    </row>
    <row r="76" spans="1:121" ht="15.75" customHeight="1" thickBot="1">
      <c r="A76" s="98" t="s">
        <v>91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100"/>
    </row>
  </sheetData>
  <mergeCells count="10">
    <mergeCell ref="N74:P74"/>
    <mergeCell ref="A75:Q75"/>
    <mergeCell ref="A76:Q7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477C4-50B9-4DE7-849D-CA5529A691ED}">
  <sheetPr>
    <pageSetUpPr fitToPage="1"/>
  </sheetPr>
  <dimension ref="A1:EE72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80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190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175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176</v>
      </c>
      <c r="L4" s="53" t="s">
        <v>3</v>
      </c>
      <c r="M4" s="53" t="s">
        <v>4</v>
      </c>
      <c r="N4" s="53" t="s">
        <v>191</v>
      </c>
      <c r="O4" s="53" t="s">
        <v>5</v>
      </c>
      <c r="P4" s="53" t="s">
        <v>177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SUM(D6:D12)</f>
        <v>6999562</v>
      </c>
      <c r="E5" s="58">
        <f t="shared" si="0"/>
        <v>0</v>
      </c>
      <c r="F5" s="58">
        <f t="shared" si="0"/>
        <v>0</v>
      </c>
      <c r="G5" s="58">
        <f t="shared" si="0"/>
        <v>0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si="0"/>
        <v>34392422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41391984</v>
      </c>
      <c r="Q5" s="60">
        <f t="shared" ref="Q5:Q36" si="1">(P5/Q$70)</f>
        <v>1514.2485458203769</v>
      </c>
      <c r="R5" s="61"/>
    </row>
    <row r="6" spans="1:135">
      <c r="A6" s="63"/>
      <c r="B6" s="64">
        <v>511</v>
      </c>
      <c r="C6" s="65" t="s">
        <v>20</v>
      </c>
      <c r="D6" s="66">
        <v>2190632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2190632</v>
      </c>
      <c r="Q6" s="67">
        <f t="shared" si="1"/>
        <v>80.140186573989396</v>
      </c>
      <c r="R6" s="68"/>
    </row>
    <row r="7" spans="1:135">
      <c r="A7" s="63"/>
      <c r="B7" s="64">
        <v>512</v>
      </c>
      <c r="C7" s="65" t="s">
        <v>21</v>
      </c>
      <c r="D7" s="66">
        <v>262641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2">SUM(D7:O7)</f>
        <v>262641</v>
      </c>
      <c r="Q7" s="67">
        <f t="shared" si="1"/>
        <v>9.6082312054143042</v>
      </c>
      <c r="R7" s="68"/>
    </row>
    <row r="8" spans="1:135">
      <c r="A8" s="63"/>
      <c r="B8" s="64">
        <v>513</v>
      </c>
      <c r="C8" s="65" t="s">
        <v>22</v>
      </c>
      <c r="D8" s="66">
        <v>2936534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34392422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37328956</v>
      </c>
      <c r="Q8" s="67">
        <f t="shared" si="1"/>
        <v>1365.6102432778489</v>
      </c>
      <c r="R8" s="68"/>
    </row>
    <row r="9" spans="1:135">
      <c r="A9" s="63"/>
      <c r="B9" s="64">
        <v>514</v>
      </c>
      <c r="C9" s="65" t="s">
        <v>23</v>
      </c>
      <c r="D9" s="66">
        <v>89753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89753</v>
      </c>
      <c r="Q9" s="67">
        <f t="shared" si="1"/>
        <v>3.2834461313334553</v>
      </c>
      <c r="R9" s="68"/>
    </row>
    <row r="10" spans="1:135">
      <c r="A10" s="63"/>
      <c r="B10" s="64">
        <v>515</v>
      </c>
      <c r="C10" s="65" t="s">
        <v>24</v>
      </c>
      <c r="D10" s="66">
        <v>298154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298154</v>
      </c>
      <c r="Q10" s="67">
        <f t="shared" si="1"/>
        <v>10.907408084872873</v>
      </c>
      <c r="R10" s="68"/>
    </row>
    <row r="11" spans="1:135">
      <c r="A11" s="63"/>
      <c r="B11" s="64">
        <v>516</v>
      </c>
      <c r="C11" s="65" t="s">
        <v>25</v>
      </c>
      <c r="D11" s="66">
        <v>761094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761094</v>
      </c>
      <c r="Q11" s="67">
        <f t="shared" si="1"/>
        <v>27.843204682641304</v>
      </c>
      <c r="R11" s="68"/>
    </row>
    <row r="12" spans="1:135">
      <c r="A12" s="63"/>
      <c r="B12" s="64">
        <v>519</v>
      </c>
      <c r="C12" s="65" t="s">
        <v>26</v>
      </c>
      <c r="D12" s="66">
        <v>460754</v>
      </c>
      <c r="E12" s="66">
        <v>0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2"/>
        <v>460754</v>
      </c>
      <c r="Q12" s="67">
        <f t="shared" si="1"/>
        <v>16.855825864276568</v>
      </c>
      <c r="R12" s="68"/>
    </row>
    <row r="13" spans="1:135" ht="15.75">
      <c r="A13" s="69" t="s">
        <v>27</v>
      </c>
      <c r="B13" s="70"/>
      <c r="C13" s="71"/>
      <c r="D13" s="72">
        <f t="shared" ref="D13:O13" si="3">SUM(D14:D20)</f>
        <v>21655767</v>
      </c>
      <c r="E13" s="72">
        <f t="shared" si="3"/>
        <v>2235838</v>
      </c>
      <c r="F13" s="72">
        <f t="shared" si="3"/>
        <v>0</v>
      </c>
      <c r="G13" s="72">
        <f t="shared" si="3"/>
        <v>0</v>
      </c>
      <c r="H13" s="72">
        <f t="shared" si="3"/>
        <v>0</v>
      </c>
      <c r="I13" s="72">
        <f t="shared" si="3"/>
        <v>0</v>
      </c>
      <c r="J13" s="72">
        <f t="shared" si="3"/>
        <v>0</v>
      </c>
      <c r="K13" s="72">
        <f t="shared" si="3"/>
        <v>409897</v>
      </c>
      <c r="L13" s="72">
        <f t="shared" si="3"/>
        <v>0</v>
      </c>
      <c r="M13" s="72">
        <f t="shared" si="3"/>
        <v>0</v>
      </c>
      <c r="N13" s="72">
        <f t="shared" si="3"/>
        <v>0</v>
      </c>
      <c r="O13" s="72">
        <f t="shared" si="3"/>
        <v>0</v>
      </c>
      <c r="P13" s="73">
        <f>SUM(D13:O13)</f>
        <v>24301502</v>
      </c>
      <c r="Q13" s="74">
        <f t="shared" si="1"/>
        <v>889.02513261386503</v>
      </c>
      <c r="R13" s="75"/>
    </row>
    <row r="14" spans="1:135">
      <c r="A14" s="63"/>
      <c r="B14" s="64">
        <v>521</v>
      </c>
      <c r="C14" s="65" t="s">
        <v>28</v>
      </c>
      <c r="D14" s="66">
        <v>11769214</v>
      </c>
      <c r="E14" s="66">
        <v>1851807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409897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14030918</v>
      </c>
      <c r="Q14" s="67">
        <f t="shared" si="1"/>
        <v>513.2949698189135</v>
      </c>
      <c r="R14" s="68"/>
    </row>
    <row r="15" spans="1:135">
      <c r="A15" s="63"/>
      <c r="B15" s="64">
        <v>522</v>
      </c>
      <c r="C15" s="65" t="s">
        <v>29</v>
      </c>
      <c r="D15" s="66">
        <v>14229</v>
      </c>
      <c r="E15" s="66">
        <v>0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0" si="4">SUM(D15:O15)</f>
        <v>14229</v>
      </c>
      <c r="Q15" s="67">
        <f t="shared" si="1"/>
        <v>0.52054143040058531</v>
      </c>
      <c r="R15" s="68"/>
    </row>
    <row r="16" spans="1:135">
      <c r="A16" s="63"/>
      <c r="B16" s="64">
        <v>523</v>
      </c>
      <c r="C16" s="65" t="s">
        <v>82</v>
      </c>
      <c r="D16" s="66">
        <v>0</v>
      </c>
      <c r="E16" s="66">
        <v>252155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252155</v>
      </c>
      <c r="Q16" s="67">
        <f t="shared" si="1"/>
        <v>9.2246204499725621</v>
      </c>
      <c r="R16" s="68"/>
    </row>
    <row r="17" spans="1:18">
      <c r="A17" s="63"/>
      <c r="B17" s="64">
        <v>526</v>
      </c>
      <c r="C17" s="65" t="s">
        <v>32</v>
      </c>
      <c r="D17" s="66">
        <v>9764229</v>
      </c>
      <c r="E17" s="66">
        <v>0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9764229</v>
      </c>
      <c r="Q17" s="67">
        <f t="shared" si="1"/>
        <v>357.20610938357419</v>
      </c>
      <c r="R17" s="68"/>
    </row>
    <row r="18" spans="1:18">
      <c r="A18" s="63"/>
      <c r="B18" s="64">
        <v>527</v>
      </c>
      <c r="C18" s="65" t="s">
        <v>33</v>
      </c>
      <c r="D18" s="66">
        <v>0</v>
      </c>
      <c r="E18" s="66">
        <v>95935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95935</v>
      </c>
      <c r="Q18" s="67">
        <f t="shared" si="1"/>
        <v>3.5096030729833547</v>
      </c>
      <c r="R18" s="68"/>
    </row>
    <row r="19" spans="1:18">
      <c r="A19" s="63"/>
      <c r="B19" s="64">
        <v>528</v>
      </c>
      <c r="C19" s="65" t="s">
        <v>182</v>
      </c>
      <c r="D19" s="66">
        <v>0</v>
      </c>
      <c r="E19" s="66">
        <v>35941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35941</v>
      </c>
      <c r="Q19" s="67">
        <f t="shared" si="1"/>
        <v>1.3148344613133345</v>
      </c>
      <c r="R19" s="68"/>
    </row>
    <row r="20" spans="1:18">
      <c r="A20" s="63"/>
      <c r="B20" s="64">
        <v>529</v>
      </c>
      <c r="C20" s="65" t="s">
        <v>34</v>
      </c>
      <c r="D20" s="66">
        <v>108095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108095</v>
      </c>
      <c r="Q20" s="67">
        <f t="shared" si="1"/>
        <v>3.9544539967075178</v>
      </c>
      <c r="R20" s="68"/>
    </row>
    <row r="21" spans="1:18" ht="15.75">
      <c r="A21" s="69" t="s">
        <v>35</v>
      </c>
      <c r="B21" s="70"/>
      <c r="C21" s="71"/>
      <c r="D21" s="72">
        <f t="shared" ref="D21:O21" si="5">SUM(D22:D25)</f>
        <v>397021</v>
      </c>
      <c r="E21" s="72">
        <f t="shared" si="5"/>
        <v>1614719</v>
      </c>
      <c r="F21" s="72">
        <f t="shared" si="5"/>
        <v>0</v>
      </c>
      <c r="G21" s="72">
        <f t="shared" si="5"/>
        <v>0</v>
      </c>
      <c r="H21" s="72">
        <f t="shared" si="5"/>
        <v>0</v>
      </c>
      <c r="I21" s="72">
        <f t="shared" si="5"/>
        <v>0</v>
      </c>
      <c r="J21" s="72">
        <f t="shared" si="5"/>
        <v>0</v>
      </c>
      <c r="K21" s="72">
        <f t="shared" si="5"/>
        <v>0</v>
      </c>
      <c r="L21" s="72">
        <f t="shared" si="5"/>
        <v>0</v>
      </c>
      <c r="M21" s="72">
        <f t="shared" si="5"/>
        <v>0</v>
      </c>
      <c r="N21" s="72">
        <f t="shared" si="5"/>
        <v>0</v>
      </c>
      <c r="O21" s="72">
        <f t="shared" si="5"/>
        <v>0</v>
      </c>
      <c r="P21" s="73">
        <f>SUM(D21:O21)</f>
        <v>2011740</v>
      </c>
      <c r="Q21" s="74">
        <f t="shared" si="1"/>
        <v>73.59575635631974</v>
      </c>
      <c r="R21" s="75"/>
    </row>
    <row r="22" spans="1:18">
      <c r="A22" s="63"/>
      <c r="B22" s="64">
        <v>534</v>
      </c>
      <c r="C22" s="65" t="s">
        <v>36</v>
      </c>
      <c r="D22" s="66">
        <v>0</v>
      </c>
      <c r="E22" s="66">
        <v>1545024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38" si="6">SUM(D22:O22)</f>
        <v>1545024</v>
      </c>
      <c r="Q22" s="67">
        <f t="shared" si="1"/>
        <v>56.5218218401317</v>
      </c>
      <c r="R22" s="68"/>
    </row>
    <row r="23" spans="1:18">
      <c r="A23" s="63"/>
      <c r="B23" s="64">
        <v>537</v>
      </c>
      <c r="C23" s="65" t="s">
        <v>37</v>
      </c>
      <c r="D23" s="66">
        <v>217356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6"/>
        <v>217356</v>
      </c>
      <c r="Q23" s="67">
        <f t="shared" si="1"/>
        <v>7.9515639290287181</v>
      </c>
      <c r="R23" s="68"/>
    </row>
    <row r="24" spans="1:18">
      <c r="A24" s="63"/>
      <c r="B24" s="64">
        <v>538</v>
      </c>
      <c r="C24" s="65" t="s">
        <v>98</v>
      </c>
      <c r="D24" s="66">
        <v>178250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6"/>
        <v>178250</v>
      </c>
      <c r="Q24" s="67">
        <f t="shared" si="1"/>
        <v>6.5209438448875066</v>
      </c>
      <c r="R24" s="68"/>
    </row>
    <row r="25" spans="1:18">
      <c r="A25" s="63"/>
      <c r="B25" s="64">
        <v>539</v>
      </c>
      <c r="C25" s="65" t="s">
        <v>38</v>
      </c>
      <c r="D25" s="66">
        <v>1415</v>
      </c>
      <c r="E25" s="66">
        <v>69695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71110</v>
      </c>
      <c r="Q25" s="67">
        <f t="shared" si="1"/>
        <v>2.6014267422718125</v>
      </c>
      <c r="R25" s="68"/>
    </row>
    <row r="26" spans="1:18" ht="15.75">
      <c r="A26" s="69" t="s">
        <v>39</v>
      </c>
      <c r="B26" s="70"/>
      <c r="C26" s="71"/>
      <c r="D26" s="72">
        <f t="shared" ref="D26:O26" si="7">SUM(D27:D27)</f>
        <v>0</v>
      </c>
      <c r="E26" s="72">
        <f t="shared" si="7"/>
        <v>4875247</v>
      </c>
      <c r="F26" s="72">
        <f t="shared" si="7"/>
        <v>0</v>
      </c>
      <c r="G26" s="72">
        <f t="shared" si="7"/>
        <v>0</v>
      </c>
      <c r="H26" s="72">
        <f t="shared" si="7"/>
        <v>0</v>
      </c>
      <c r="I26" s="72">
        <f t="shared" si="7"/>
        <v>0</v>
      </c>
      <c r="J26" s="72">
        <f t="shared" si="7"/>
        <v>0</v>
      </c>
      <c r="K26" s="72">
        <f t="shared" si="7"/>
        <v>0</v>
      </c>
      <c r="L26" s="72">
        <f t="shared" si="7"/>
        <v>0</v>
      </c>
      <c r="M26" s="72">
        <f t="shared" si="7"/>
        <v>0</v>
      </c>
      <c r="N26" s="72">
        <f t="shared" si="7"/>
        <v>0</v>
      </c>
      <c r="O26" s="72">
        <f t="shared" si="7"/>
        <v>0</v>
      </c>
      <c r="P26" s="72">
        <f t="shared" si="6"/>
        <v>4875247</v>
      </c>
      <c r="Q26" s="74">
        <f t="shared" si="1"/>
        <v>178.35182001097493</v>
      </c>
      <c r="R26" s="75"/>
    </row>
    <row r="27" spans="1:18">
      <c r="A27" s="63"/>
      <c r="B27" s="64">
        <v>541</v>
      </c>
      <c r="C27" s="65" t="s">
        <v>40</v>
      </c>
      <c r="D27" s="66">
        <v>0</v>
      </c>
      <c r="E27" s="66">
        <v>4875247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4875247</v>
      </c>
      <c r="Q27" s="67">
        <f t="shared" si="1"/>
        <v>178.35182001097493</v>
      </c>
      <c r="R27" s="68"/>
    </row>
    <row r="28" spans="1:18" ht="15.75">
      <c r="A28" s="69" t="s">
        <v>41</v>
      </c>
      <c r="B28" s="70"/>
      <c r="C28" s="71"/>
      <c r="D28" s="72">
        <f t="shared" ref="D28:O28" si="8">SUM(D29:D32)</f>
        <v>909250</v>
      </c>
      <c r="E28" s="72">
        <f t="shared" si="8"/>
        <v>613683</v>
      </c>
      <c r="F28" s="72">
        <f t="shared" si="8"/>
        <v>0</v>
      </c>
      <c r="G28" s="72">
        <f t="shared" si="8"/>
        <v>0</v>
      </c>
      <c r="H28" s="72">
        <f t="shared" si="8"/>
        <v>0</v>
      </c>
      <c r="I28" s="72">
        <f t="shared" si="8"/>
        <v>0</v>
      </c>
      <c r="J28" s="72">
        <f t="shared" si="8"/>
        <v>0</v>
      </c>
      <c r="K28" s="72">
        <f t="shared" si="8"/>
        <v>0</v>
      </c>
      <c r="L28" s="72">
        <f t="shared" si="8"/>
        <v>0</v>
      </c>
      <c r="M28" s="72">
        <f t="shared" si="8"/>
        <v>0</v>
      </c>
      <c r="N28" s="72">
        <f t="shared" si="8"/>
        <v>0</v>
      </c>
      <c r="O28" s="72">
        <f t="shared" si="8"/>
        <v>0</v>
      </c>
      <c r="P28" s="72">
        <f t="shared" si="6"/>
        <v>1522933</v>
      </c>
      <c r="Q28" s="74">
        <f t="shared" si="1"/>
        <v>55.713663800987746</v>
      </c>
      <c r="R28" s="75"/>
    </row>
    <row r="29" spans="1:18">
      <c r="A29" s="76"/>
      <c r="B29" s="77">
        <v>552</v>
      </c>
      <c r="C29" s="78" t="s">
        <v>42</v>
      </c>
      <c r="D29" s="66">
        <v>9038</v>
      </c>
      <c r="E29" s="66">
        <v>126475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135513</v>
      </c>
      <c r="Q29" s="67">
        <f t="shared" si="1"/>
        <v>4.9574903969270165</v>
      </c>
      <c r="R29" s="68"/>
    </row>
    <row r="30" spans="1:18">
      <c r="A30" s="76"/>
      <c r="B30" s="77">
        <v>553</v>
      </c>
      <c r="C30" s="78" t="s">
        <v>43</v>
      </c>
      <c r="D30" s="66">
        <v>32430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32430</v>
      </c>
      <c r="Q30" s="67">
        <f t="shared" si="1"/>
        <v>1.1863910737150174</v>
      </c>
      <c r="R30" s="68"/>
    </row>
    <row r="31" spans="1:18">
      <c r="A31" s="76"/>
      <c r="B31" s="77">
        <v>554</v>
      </c>
      <c r="C31" s="78" t="s">
        <v>44</v>
      </c>
      <c r="D31" s="66">
        <v>0</v>
      </c>
      <c r="E31" s="66">
        <v>487208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6"/>
        <v>487208</v>
      </c>
      <c r="Q31" s="67">
        <f t="shared" si="1"/>
        <v>17.82359612218767</v>
      </c>
      <c r="R31" s="68"/>
    </row>
    <row r="32" spans="1:18">
      <c r="A32" s="76"/>
      <c r="B32" s="77">
        <v>559</v>
      </c>
      <c r="C32" s="78" t="s">
        <v>45</v>
      </c>
      <c r="D32" s="66">
        <v>867782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6"/>
        <v>867782</v>
      </c>
      <c r="Q32" s="67">
        <f t="shared" si="1"/>
        <v>31.74618620815804</v>
      </c>
      <c r="R32" s="68"/>
    </row>
    <row r="33" spans="1:18" ht="15.75">
      <c r="A33" s="69" t="s">
        <v>46</v>
      </c>
      <c r="B33" s="70"/>
      <c r="C33" s="71"/>
      <c r="D33" s="72">
        <f t="shared" ref="D33:O33" si="9">SUM(D34:D35)</f>
        <v>669782</v>
      </c>
      <c r="E33" s="72">
        <f t="shared" si="9"/>
        <v>0</v>
      </c>
      <c r="F33" s="72">
        <f t="shared" si="9"/>
        <v>0</v>
      </c>
      <c r="G33" s="72">
        <f t="shared" si="9"/>
        <v>0</v>
      </c>
      <c r="H33" s="72">
        <f t="shared" si="9"/>
        <v>0</v>
      </c>
      <c r="I33" s="72">
        <f t="shared" si="9"/>
        <v>0</v>
      </c>
      <c r="J33" s="72">
        <f t="shared" si="9"/>
        <v>0</v>
      </c>
      <c r="K33" s="72">
        <f t="shared" si="9"/>
        <v>0</v>
      </c>
      <c r="L33" s="72">
        <f t="shared" si="9"/>
        <v>0</v>
      </c>
      <c r="M33" s="72">
        <f t="shared" si="9"/>
        <v>0</v>
      </c>
      <c r="N33" s="72">
        <f t="shared" si="9"/>
        <v>0</v>
      </c>
      <c r="O33" s="72">
        <f t="shared" si="9"/>
        <v>0</v>
      </c>
      <c r="P33" s="72">
        <f t="shared" si="6"/>
        <v>669782</v>
      </c>
      <c r="Q33" s="74">
        <f t="shared" si="1"/>
        <v>24.502725443570515</v>
      </c>
      <c r="R33" s="75"/>
    </row>
    <row r="34" spans="1:18">
      <c r="A34" s="63"/>
      <c r="B34" s="64">
        <v>563</v>
      </c>
      <c r="C34" s="65" t="s">
        <v>183</v>
      </c>
      <c r="D34" s="66">
        <v>82500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82500</v>
      </c>
      <c r="Q34" s="67">
        <f t="shared" si="1"/>
        <v>3.0181086519114686</v>
      </c>
      <c r="R34" s="68"/>
    </row>
    <row r="35" spans="1:18">
      <c r="A35" s="63"/>
      <c r="B35" s="64">
        <v>569</v>
      </c>
      <c r="C35" s="65" t="s">
        <v>48</v>
      </c>
      <c r="D35" s="66">
        <v>587282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587282</v>
      </c>
      <c r="Q35" s="67">
        <f t="shared" si="1"/>
        <v>21.484616791659047</v>
      </c>
      <c r="R35" s="68"/>
    </row>
    <row r="36" spans="1:18" ht="15.75">
      <c r="A36" s="69" t="s">
        <v>49</v>
      </c>
      <c r="B36" s="70"/>
      <c r="C36" s="71"/>
      <c r="D36" s="72">
        <f t="shared" ref="D36:O36" si="10">SUM(D37:D38)</f>
        <v>944236</v>
      </c>
      <c r="E36" s="72">
        <f t="shared" si="10"/>
        <v>41550</v>
      </c>
      <c r="F36" s="72">
        <f t="shared" si="10"/>
        <v>0</v>
      </c>
      <c r="G36" s="72">
        <f t="shared" si="10"/>
        <v>0</v>
      </c>
      <c r="H36" s="72">
        <f t="shared" si="10"/>
        <v>0</v>
      </c>
      <c r="I36" s="72">
        <f t="shared" si="10"/>
        <v>0</v>
      </c>
      <c r="J36" s="72">
        <f t="shared" si="10"/>
        <v>0</v>
      </c>
      <c r="K36" s="72">
        <f t="shared" si="10"/>
        <v>0</v>
      </c>
      <c r="L36" s="72">
        <f t="shared" si="10"/>
        <v>0</v>
      </c>
      <c r="M36" s="72">
        <f t="shared" si="10"/>
        <v>0</v>
      </c>
      <c r="N36" s="72">
        <f t="shared" si="10"/>
        <v>0</v>
      </c>
      <c r="O36" s="72">
        <f t="shared" si="10"/>
        <v>0</v>
      </c>
      <c r="P36" s="72">
        <f>SUM(D36:O36)</f>
        <v>985786</v>
      </c>
      <c r="Q36" s="74">
        <f t="shared" si="1"/>
        <v>36.063142491311503</v>
      </c>
      <c r="R36" s="68"/>
    </row>
    <row r="37" spans="1:18">
      <c r="A37" s="63"/>
      <c r="B37" s="64">
        <v>571</v>
      </c>
      <c r="C37" s="65" t="s">
        <v>50</v>
      </c>
      <c r="D37" s="66">
        <v>860656</v>
      </c>
      <c r="E37" s="66">
        <v>41550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6"/>
        <v>902206</v>
      </c>
      <c r="Q37" s="67">
        <f t="shared" ref="Q37:Q68" si="11">(P37/Q$70)</f>
        <v>33.005524053411378</v>
      </c>
      <c r="R37" s="68"/>
    </row>
    <row r="38" spans="1:18">
      <c r="A38" s="63"/>
      <c r="B38" s="64">
        <v>572</v>
      </c>
      <c r="C38" s="65" t="s">
        <v>88</v>
      </c>
      <c r="D38" s="66">
        <v>83580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6"/>
        <v>83580</v>
      </c>
      <c r="Q38" s="67">
        <f t="shared" si="11"/>
        <v>3.0576184379001279</v>
      </c>
      <c r="R38" s="68"/>
    </row>
    <row r="39" spans="1:18" ht="15.75">
      <c r="A39" s="69" t="s">
        <v>76</v>
      </c>
      <c r="B39" s="70"/>
      <c r="C39" s="71"/>
      <c r="D39" s="72">
        <f t="shared" ref="D39:O39" si="12">SUM(D40:D41)</f>
        <v>10488764</v>
      </c>
      <c r="E39" s="72">
        <f t="shared" si="12"/>
        <v>8707646</v>
      </c>
      <c r="F39" s="72">
        <f t="shared" si="12"/>
        <v>0</v>
      </c>
      <c r="G39" s="72">
        <f t="shared" si="12"/>
        <v>0</v>
      </c>
      <c r="H39" s="72">
        <f t="shared" si="12"/>
        <v>0</v>
      </c>
      <c r="I39" s="72">
        <f t="shared" si="12"/>
        <v>0</v>
      </c>
      <c r="J39" s="72">
        <f t="shared" si="12"/>
        <v>0</v>
      </c>
      <c r="K39" s="72">
        <f t="shared" si="12"/>
        <v>0</v>
      </c>
      <c r="L39" s="72">
        <f t="shared" si="12"/>
        <v>0</v>
      </c>
      <c r="M39" s="72">
        <f t="shared" si="12"/>
        <v>0</v>
      </c>
      <c r="N39" s="72">
        <f t="shared" si="12"/>
        <v>0</v>
      </c>
      <c r="O39" s="72">
        <f t="shared" si="12"/>
        <v>0</v>
      </c>
      <c r="P39" s="72">
        <f>SUM(D39:O39)</f>
        <v>19196410</v>
      </c>
      <c r="Q39" s="74">
        <f t="shared" si="11"/>
        <v>702.26486189866466</v>
      </c>
      <c r="R39" s="68"/>
    </row>
    <row r="40" spans="1:18">
      <c r="A40" s="63"/>
      <c r="B40" s="64">
        <v>581</v>
      </c>
      <c r="C40" s="65" t="s">
        <v>178</v>
      </c>
      <c r="D40" s="66">
        <v>10429958</v>
      </c>
      <c r="E40" s="66">
        <v>8707646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>SUM(D40:O40)</f>
        <v>19137604</v>
      </c>
      <c r="Q40" s="67">
        <f t="shared" si="11"/>
        <v>700.11355405158224</v>
      </c>
      <c r="R40" s="68"/>
    </row>
    <row r="41" spans="1:18">
      <c r="A41" s="63"/>
      <c r="B41" s="64">
        <v>592</v>
      </c>
      <c r="C41" s="65" t="s">
        <v>184</v>
      </c>
      <c r="D41" s="66">
        <v>58806</v>
      </c>
      <c r="E41" s="66">
        <v>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>SUM(D41:O41)</f>
        <v>58806</v>
      </c>
      <c r="Q41" s="67">
        <f t="shared" si="11"/>
        <v>2.1513078470824949</v>
      </c>
      <c r="R41" s="68"/>
    </row>
    <row r="42" spans="1:18" ht="15.75">
      <c r="A42" s="69" t="s">
        <v>52</v>
      </c>
      <c r="B42" s="70"/>
      <c r="C42" s="71"/>
      <c r="D42" s="72">
        <f t="shared" ref="D42:O42" si="13">SUM(D43:D67)</f>
        <v>199075</v>
      </c>
      <c r="E42" s="72">
        <f t="shared" si="13"/>
        <v>1591079</v>
      </c>
      <c r="F42" s="72">
        <f t="shared" si="13"/>
        <v>0</v>
      </c>
      <c r="G42" s="72">
        <f t="shared" si="13"/>
        <v>0</v>
      </c>
      <c r="H42" s="72">
        <f t="shared" si="13"/>
        <v>0</v>
      </c>
      <c r="I42" s="72">
        <f t="shared" si="13"/>
        <v>0</v>
      </c>
      <c r="J42" s="72">
        <f t="shared" si="13"/>
        <v>0</v>
      </c>
      <c r="K42" s="72">
        <f t="shared" si="13"/>
        <v>6435390</v>
      </c>
      <c r="L42" s="72">
        <f t="shared" si="13"/>
        <v>0</v>
      </c>
      <c r="M42" s="72">
        <f t="shared" si="13"/>
        <v>0</v>
      </c>
      <c r="N42" s="72">
        <f t="shared" si="13"/>
        <v>0</v>
      </c>
      <c r="O42" s="72">
        <f t="shared" si="13"/>
        <v>0</v>
      </c>
      <c r="P42" s="72">
        <f>SUM(D42:O42)</f>
        <v>8225544</v>
      </c>
      <c r="Q42" s="74">
        <f t="shared" si="11"/>
        <v>300.91618803731478</v>
      </c>
      <c r="R42" s="68"/>
    </row>
    <row r="43" spans="1:18">
      <c r="A43" s="63"/>
      <c r="B43" s="64">
        <v>601</v>
      </c>
      <c r="C43" s="65" t="s">
        <v>53</v>
      </c>
      <c r="D43" s="66">
        <v>0</v>
      </c>
      <c r="E43" s="66">
        <v>19211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ref="P43:P48" si="14">SUM(D43:O43)</f>
        <v>19211</v>
      </c>
      <c r="Q43" s="67">
        <f t="shared" si="11"/>
        <v>0.7027986098408634</v>
      </c>
      <c r="R43" s="68"/>
    </row>
    <row r="44" spans="1:18">
      <c r="A44" s="63"/>
      <c r="B44" s="64">
        <v>602</v>
      </c>
      <c r="C44" s="65" t="s">
        <v>54</v>
      </c>
      <c r="D44" s="66">
        <v>0</v>
      </c>
      <c r="E44" s="66">
        <v>20763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14"/>
        <v>20763</v>
      </c>
      <c r="Q44" s="67">
        <f t="shared" si="11"/>
        <v>0.75957563563197361</v>
      </c>
      <c r="R44" s="68"/>
    </row>
    <row r="45" spans="1:18">
      <c r="A45" s="63"/>
      <c r="B45" s="64">
        <v>603</v>
      </c>
      <c r="C45" s="65" t="s">
        <v>55</v>
      </c>
      <c r="D45" s="66">
        <v>0</v>
      </c>
      <c r="E45" s="66">
        <v>6013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14"/>
        <v>6013</v>
      </c>
      <c r="Q45" s="67">
        <f t="shared" si="11"/>
        <v>0.21997439180537773</v>
      </c>
      <c r="R45" s="68"/>
    </row>
    <row r="46" spans="1:18">
      <c r="A46" s="63"/>
      <c r="B46" s="64">
        <v>604</v>
      </c>
      <c r="C46" s="65" t="s">
        <v>56</v>
      </c>
      <c r="D46" s="66">
        <v>32672</v>
      </c>
      <c r="E46" s="66">
        <v>524079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14"/>
        <v>556751</v>
      </c>
      <c r="Q46" s="67">
        <f t="shared" si="11"/>
        <v>20.367697091640753</v>
      </c>
      <c r="R46" s="68"/>
    </row>
    <row r="47" spans="1:18">
      <c r="A47" s="63"/>
      <c r="B47" s="64">
        <v>605</v>
      </c>
      <c r="C47" s="65" t="s">
        <v>57</v>
      </c>
      <c r="D47" s="66">
        <v>0</v>
      </c>
      <c r="E47" s="66">
        <v>14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14"/>
        <v>14</v>
      </c>
      <c r="Q47" s="67">
        <f t="shared" si="11"/>
        <v>5.1216389244558254E-4</v>
      </c>
      <c r="R47" s="68"/>
    </row>
    <row r="48" spans="1:18">
      <c r="A48" s="63"/>
      <c r="B48" s="64">
        <v>608</v>
      </c>
      <c r="C48" s="65" t="s">
        <v>58</v>
      </c>
      <c r="D48" s="66">
        <v>0</v>
      </c>
      <c r="E48" s="66">
        <v>36876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14"/>
        <v>36876</v>
      </c>
      <c r="Q48" s="67">
        <f t="shared" si="11"/>
        <v>1.3490396927016646</v>
      </c>
      <c r="R48" s="68"/>
    </row>
    <row r="49" spans="1:18">
      <c r="A49" s="63"/>
      <c r="B49" s="64">
        <v>614</v>
      </c>
      <c r="C49" s="65" t="s">
        <v>59</v>
      </c>
      <c r="D49" s="66">
        <v>0</v>
      </c>
      <c r="E49" s="66">
        <v>76757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ref="P49:P61" si="15">SUM(D49:O49)</f>
        <v>76757</v>
      </c>
      <c r="Q49" s="67">
        <f t="shared" si="11"/>
        <v>2.8080117066032559</v>
      </c>
      <c r="R49" s="68"/>
    </row>
    <row r="50" spans="1:18">
      <c r="A50" s="63"/>
      <c r="B50" s="64">
        <v>634</v>
      </c>
      <c r="C50" s="65" t="s">
        <v>62</v>
      </c>
      <c r="D50" s="66">
        <v>0</v>
      </c>
      <c r="E50" s="66">
        <v>39285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15"/>
        <v>39285</v>
      </c>
      <c r="Q50" s="67">
        <f t="shared" si="11"/>
        <v>1.4371684653374794</v>
      </c>
      <c r="R50" s="68"/>
    </row>
    <row r="51" spans="1:18">
      <c r="A51" s="63"/>
      <c r="B51" s="64">
        <v>654</v>
      </c>
      <c r="C51" s="65" t="s">
        <v>105</v>
      </c>
      <c r="D51" s="66">
        <v>0</v>
      </c>
      <c r="E51" s="66">
        <v>179684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15"/>
        <v>179684</v>
      </c>
      <c r="Q51" s="67">
        <f t="shared" si="11"/>
        <v>6.573404060728004</v>
      </c>
      <c r="R51" s="68"/>
    </row>
    <row r="52" spans="1:18">
      <c r="A52" s="63"/>
      <c r="B52" s="64">
        <v>663</v>
      </c>
      <c r="C52" s="65" t="s">
        <v>106</v>
      </c>
      <c r="D52" s="66">
        <v>0</v>
      </c>
      <c r="E52" s="66">
        <v>20680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15"/>
        <v>20680</v>
      </c>
      <c r="Q52" s="67">
        <f t="shared" si="11"/>
        <v>0.75653923541247481</v>
      </c>
      <c r="R52" s="68"/>
    </row>
    <row r="53" spans="1:18">
      <c r="A53" s="63"/>
      <c r="B53" s="64">
        <v>665</v>
      </c>
      <c r="C53" s="65" t="s">
        <v>107</v>
      </c>
      <c r="D53" s="66">
        <v>0</v>
      </c>
      <c r="E53" s="66">
        <v>17700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5"/>
        <v>17700</v>
      </c>
      <c r="Q53" s="67">
        <f t="shared" si="11"/>
        <v>0.64752149259191516</v>
      </c>
      <c r="R53" s="68"/>
    </row>
    <row r="54" spans="1:18">
      <c r="A54" s="63"/>
      <c r="B54" s="64">
        <v>674</v>
      </c>
      <c r="C54" s="65" t="s">
        <v>66</v>
      </c>
      <c r="D54" s="66">
        <v>0</v>
      </c>
      <c r="E54" s="66">
        <v>63371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15"/>
        <v>63371</v>
      </c>
      <c r="Q54" s="67">
        <f t="shared" si="11"/>
        <v>2.3183098591549296</v>
      </c>
      <c r="R54" s="68"/>
    </row>
    <row r="55" spans="1:18">
      <c r="A55" s="63"/>
      <c r="B55" s="64">
        <v>682</v>
      </c>
      <c r="C55" s="65" t="s">
        <v>67</v>
      </c>
      <c r="D55" s="66">
        <v>0</v>
      </c>
      <c r="E55" s="66">
        <v>6877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5"/>
        <v>6877</v>
      </c>
      <c r="Q55" s="67">
        <f t="shared" si="11"/>
        <v>0.25158222059630508</v>
      </c>
      <c r="R55" s="68"/>
    </row>
    <row r="56" spans="1:18">
      <c r="A56" s="63"/>
      <c r="B56" s="64">
        <v>685</v>
      </c>
      <c r="C56" s="65" t="s">
        <v>69</v>
      </c>
      <c r="D56" s="66">
        <v>0</v>
      </c>
      <c r="E56" s="66">
        <v>2139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15"/>
        <v>2139</v>
      </c>
      <c r="Q56" s="67">
        <f t="shared" si="11"/>
        <v>7.8251326138650087E-2</v>
      </c>
      <c r="R56" s="68"/>
    </row>
    <row r="57" spans="1:18">
      <c r="A57" s="63"/>
      <c r="B57" s="64">
        <v>694</v>
      </c>
      <c r="C57" s="65" t="s">
        <v>70</v>
      </c>
      <c r="D57" s="66">
        <v>0</v>
      </c>
      <c r="E57" s="66">
        <v>16407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15"/>
        <v>16407</v>
      </c>
      <c r="Q57" s="67">
        <f t="shared" si="11"/>
        <v>0.60021949881104808</v>
      </c>
      <c r="R57" s="68"/>
    </row>
    <row r="58" spans="1:18">
      <c r="A58" s="63"/>
      <c r="B58" s="64">
        <v>711</v>
      </c>
      <c r="C58" s="65" t="s">
        <v>71</v>
      </c>
      <c r="D58" s="66">
        <v>113368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15"/>
        <v>113368</v>
      </c>
      <c r="Q58" s="67">
        <f t="shared" si="11"/>
        <v>4.1473568684836293</v>
      </c>
      <c r="R58" s="68"/>
    </row>
    <row r="59" spans="1:18">
      <c r="A59" s="63"/>
      <c r="B59" s="64">
        <v>712</v>
      </c>
      <c r="C59" s="65" t="s">
        <v>72</v>
      </c>
      <c r="D59" s="66">
        <v>0</v>
      </c>
      <c r="E59" s="66">
        <v>179005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5"/>
        <v>179005</v>
      </c>
      <c r="Q59" s="67">
        <f t="shared" si="11"/>
        <v>6.548564111944394</v>
      </c>
      <c r="R59" s="68"/>
    </row>
    <row r="60" spans="1:18">
      <c r="A60" s="63"/>
      <c r="B60" s="64">
        <v>713</v>
      </c>
      <c r="C60" s="65" t="s">
        <v>73</v>
      </c>
      <c r="D60" s="66">
        <v>53035</v>
      </c>
      <c r="E60" s="66">
        <v>32416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15"/>
        <v>85451</v>
      </c>
      <c r="Q60" s="67">
        <f t="shared" si="11"/>
        <v>3.1260654838119626</v>
      </c>
      <c r="R60" s="68"/>
    </row>
    <row r="61" spans="1:18">
      <c r="A61" s="63"/>
      <c r="B61" s="64">
        <v>714</v>
      </c>
      <c r="C61" s="65" t="s">
        <v>84</v>
      </c>
      <c r="D61" s="66">
        <v>0</v>
      </c>
      <c r="E61" s="66">
        <v>474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15"/>
        <v>474</v>
      </c>
      <c r="Q61" s="67">
        <f t="shared" si="11"/>
        <v>1.7340406072800438E-2</v>
      </c>
      <c r="R61" s="68"/>
    </row>
    <row r="62" spans="1:18">
      <c r="A62" s="63"/>
      <c r="B62" s="64">
        <v>715</v>
      </c>
      <c r="C62" s="65" t="s">
        <v>85</v>
      </c>
      <c r="D62" s="66">
        <v>0</v>
      </c>
      <c r="E62" s="66">
        <v>8494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ref="P62:P67" si="16">SUM(D62:O62)</f>
        <v>8494</v>
      </c>
      <c r="Q62" s="67">
        <f t="shared" si="11"/>
        <v>0.3107371501737699</v>
      </c>
      <c r="R62" s="68"/>
    </row>
    <row r="63" spans="1:18">
      <c r="A63" s="63"/>
      <c r="B63" s="64">
        <v>716</v>
      </c>
      <c r="C63" s="65" t="s">
        <v>179</v>
      </c>
      <c r="D63" s="66">
        <v>0</v>
      </c>
      <c r="E63" s="66">
        <v>37903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16"/>
        <v>37903</v>
      </c>
      <c r="Q63" s="67">
        <f t="shared" si="11"/>
        <v>1.3866105725260656</v>
      </c>
      <c r="R63" s="68"/>
    </row>
    <row r="64" spans="1:18">
      <c r="A64" s="63"/>
      <c r="B64" s="64">
        <v>719</v>
      </c>
      <c r="C64" s="65" t="s">
        <v>74</v>
      </c>
      <c r="D64" s="66">
        <v>0</v>
      </c>
      <c r="E64" s="66">
        <v>5560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6435390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16"/>
        <v>6440950</v>
      </c>
      <c r="Q64" s="67">
        <f t="shared" si="11"/>
        <v>235.63014450338395</v>
      </c>
      <c r="R64" s="68"/>
    </row>
    <row r="65" spans="1:121">
      <c r="A65" s="63"/>
      <c r="B65" s="64">
        <v>724</v>
      </c>
      <c r="C65" s="65" t="s">
        <v>75</v>
      </c>
      <c r="D65" s="66">
        <v>0</v>
      </c>
      <c r="E65" s="66">
        <v>97748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16"/>
        <v>97748</v>
      </c>
      <c r="Q65" s="67">
        <f t="shared" si="11"/>
        <v>3.5759282970550577</v>
      </c>
      <c r="R65" s="68"/>
    </row>
    <row r="66" spans="1:121">
      <c r="A66" s="63"/>
      <c r="B66" s="64">
        <v>744</v>
      </c>
      <c r="C66" s="65" t="s">
        <v>77</v>
      </c>
      <c r="D66" s="66">
        <v>0</v>
      </c>
      <c r="E66" s="66">
        <v>70070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16"/>
        <v>70070</v>
      </c>
      <c r="Q66" s="67">
        <f t="shared" si="11"/>
        <v>2.563380281690141</v>
      </c>
      <c r="R66" s="68"/>
    </row>
    <row r="67" spans="1:121" ht="15.75" thickBot="1">
      <c r="A67" s="63"/>
      <c r="B67" s="64">
        <v>764</v>
      </c>
      <c r="C67" s="65" t="s">
        <v>78</v>
      </c>
      <c r="D67" s="66">
        <v>0</v>
      </c>
      <c r="E67" s="66">
        <v>129553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16"/>
        <v>129553</v>
      </c>
      <c r="Q67" s="67">
        <f t="shared" si="11"/>
        <v>4.7394549112858968</v>
      </c>
      <c r="R67" s="68"/>
    </row>
    <row r="68" spans="1:121" ht="16.5" thickBot="1">
      <c r="A68" s="79" t="s">
        <v>10</v>
      </c>
      <c r="B68" s="80"/>
      <c r="C68" s="81"/>
      <c r="D68" s="82">
        <f t="shared" ref="D68:O68" si="17">SUM(D5,D13,D21,D26,D28,D33,D36,D39,D42)</f>
        <v>42263457</v>
      </c>
      <c r="E68" s="82">
        <f t="shared" si="17"/>
        <v>19679762</v>
      </c>
      <c r="F68" s="82">
        <f t="shared" si="17"/>
        <v>0</v>
      </c>
      <c r="G68" s="82">
        <f t="shared" si="17"/>
        <v>0</v>
      </c>
      <c r="H68" s="82">
        <f t="shared" si="17"/>
        <v>0</v>
      </c>
      <c r="I68" s="82">
        <f t="shared" si="17"/>
        <v>0</v>
      </c>
      <c r="J68" s="82">
        <f t="shared" si="17"/>
        <v>0</v>
      </c>
      <c r="K68" s="82">
        <f t="shared" si="17"/>
        <v>41237709</v>
      </c>
      <c r="L68" s="82">
        <f t="shared" si="17"/>
        <v>0</v>
      </c>
      <c r="M68" s="82">
        <f t="shared" si="17"/>
        <v>0</v>
      </c>
      <c r="N68" s="82">
        <f t="shared" si="17"/>
        <v>0</v>
      </c>
      <c r="O68" s="82">
        <f t="shared" si="17"/>
        <v>0</v>
      </c>
      <c r="P68" s="82">
        <f>SUM(D68:O68)</f>
        <v>103180928</v>
      </c>
      <c r="Q68" s="83">
        <f t="shared" si="11"/>
        <v>3774.6818364733858</v>
      </c>
      <c r="R68" s="61"/>
      <c r="S68" s="84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/>
      <c r="CP68" s="51"/>
      <c r="CQ68" s="51"/>
      <c r="CR68" s="51"/>
      <c r="CS68" s="51"/>
      <c r="CT68" s="51"/>
      <c r="CU68" s="51"/>
      <c r="CV68" s="51"/>
      <c r="CW68" s="51"/>
      <c r="CX68" s="51"/>
      <c r="CY68" s="51"/>
      <c r="CZ68" s="51"/>
      <c r="DA68" s="51"/>
      <c r="DB68" s="51"/>
      <c r="DC68" s="51"/>
      <c r="DD68" s="51"/>
      <c r="DE68" s="51"/>
      <c r="DF68" s="51"/>
      <c r="DG68" s="51"/>
      <c r="DH68" s="51"/>
      <c r="DI68" s="51"/>
      <c r="DJ68" s="51"/>
      <c r="DK68" s="51"/>
      <c r="DL68" s="51"/>
      <c r="DM68" s="51"/>
      <c r="DN68" s="51"/>
      <c r="DO68" s="51"/>
      <c r="DP68" s="51"/>
      <c r="DQ68" s="51"/>
    </row>
    <row r="69" spans="1:121">
      <c r="A69" s="85"/>
      <c r="B69" s="86"/>
      <c r="C69" s="86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8"/>
    </row>
    <row r="70" spans="1:121">
      <c r="A70" s="89"/>
      <c r="B70" s="90"/>
      <c r="C70" s="90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4" t="s">
        <v>192</v>
      </c>
      <c r="O70" s="94"/>
      <c r="P70" s="94"/>
      <c r="Q70" s="92">
        <v>27335</v>
      </c>
    </row>
    <row r="71" spans="1:121">
      <c r="A71" s="95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7"/>
    </row>
    <row r="72" spans="1:121" ht="15.75" customHeight="1" thickBot="1">
      <c r="A72" s="98" t="s">
        <v>91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100"/>
    </row>
  </sheetData>
  <mergeCells count="10">
    <mergeCell ref="N70:P70"/>
    <mergeCell ref="A71:Q71"/>
    <mergeCell ref="A72:Q7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6E1E0-3F4C-462A-BC70-96CD19406C25}">
  <sheetPr>
    <pageSetUpPr fitToPage="1"/>
  </sheetPr>
  <dimension ref="A1:EE72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80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187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175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176</v>
      </c>
      <c r="L4" s="53" t="s">
        <v>3</v>
      </c>
      <c r="M4" s="53" t="s">
        <v>4</v>
      </c>
      <c r="N4" s="53" t="s">
        <v>191</v>
      </c>
      <c r="O4" s="53" t="s">
        <v>5</v>
      </c>
      <c r="P4" s="53" t="s">
        <v>177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SUM(D6:D12)</f>
        <v>5917541</v>
      </c>
      <c r="E5" s="58">
        <f t="shared" si="0"/>
        <v>0</v>
      </c>
      <c r="F5" s="58">
        <f t="shared" si="0"/>
        <v>0</v>
      </c>
      <c r="G5" s="58">
        <f t="shared" si="0"/>
        <v>0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ref="K5" si="1">SUM(K6:K12)</f>
        <v>31908028</v>
      </c>
      <c r="L5" s="58">
        <f t="shared" ref="L5" si="2">SUM(L6:L12)</f>
        <v>0</v>
      </c>
      <c r="M5" s="58">
        <f t="shared" si="0"/>
        <v>0</v>
      </c>
      <c r="N5" s="58">
        <f t="shared" ref="N5" si="3">SUM(N6:N12)</f>
        <v>0</v>
      </c>
      <c r="O5" s="58">
        <f t="shared" si="0"/>
        <v>0</v>
      </c>
      <c r="P5" s="59">
        <f>SUM(D5:O5)</f>
        <v>37825569</v>
      </c>
      <c r="Q5" s="60">
        <f t="shared" ref="Q5:Q36" si="4">(P5/Q$70)</f>
        <v>1381.0496549709737</v>
      </c>
      <c r="R5" s="61"/>
    </row>
    <row r="6" spans="1:135">
      <c r="A6" s="63"/>
      <c r="B6" s="64">
        <v>511</v>
      </c>
      <c r="C6" s="65" t="s">
        <v>20</v>
      </c>
      <c r="D6" s="66">
        <v>1483708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1483708</v>
      </c>
      <c r="Q6" s="67">
        <f t="shared" si="4"/>
        <v>54.171674759940124</v>
      </c>
      <c r="R6" s="68"/>
    </row>
    <row r="7" spans="1:135">
      <c r="A7" s="63"/>
      <c r="B7" s="64">
        <v>512</v>
      </c>
      <c r="C7" s="65" t="s">
        <v>21</v>
      </c>
      <c r="D7" s="66">
        <v>227401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5">SUM(D7:O7)</f>
        <v>227401</v>
      </c>
      <c r="Q7" s="67">
        <f t="shared" si="4"/>
        <v>8.3026397458833845</v>
      </c>
      <c r="R7" s="68"/>
    </row>
    <row r="8" spans="1:135">
      <c r="A8" s="63"/>
      <c r="B8" s="64">
        <v>513</v>
      </c>
      <c r="C8" s="65" t="s">
        <v>22</v>
      </c>
      <c r="D8" s="66">
        <v>2800139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31908028</v>
      </c>
      <c r="L8" s="66">
        <v>0</v>
      </c>
      <c r="M8" s="66">
        <v>0</v>
      </c>
      <c r="N8" s="66">
        <v>0</v>
      </c>
      <c r="O8" s="66">
        <v>0</v>
      </c>
      <c r="P8" s="66">
        <f t="shared" si="5"/>
        <v>34708167</v>
      </c>
      <c r="Q8" s="67">
        <f t="shared" si="4"/>
        <v>1267.2301653948666</v>
      </c>
      <c r="R8" s="68"/>
    </row>
    <row r="9" spans="1:135">
      <c r="A9" s="63"/>
      <c r="B9" s="64">
        <v>514</v>
      </c>
      <c r="C9" s="65" t="s">
        <v>23</v>
      </c>
      <c r="D9" s="66">
        <v>115066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5"/>
        <v>115066</v>
      </c>
      <c r="Q9" s="67">
        <f t="shared" si="4"/>
        <v>4.2011756544598198</v>
      </c>
      <c r="R9" s="68"/>
    </row>
    <row r="10" spans="1:135">
      <c r="A10" s="63"/>
      <c r="B10" s="64">
        <v>515</v>
      </c>
      <c r="C10" s="65" t="s">
        <v>24</v>
      </c>
      <c r="D10" s="66">
        <v>278287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5"/>
        <v>278287</v>
      </c>
      <c r="Q10" s="67">
        <f t="shared" si="4"/>
        <v>10.160538902479097</v>
      </c>
      <c r="R10" s="68"/>
    </row>
    <row r="11" spans="1:135">
      <c r="A11" s="63"/>
      <c r="B11" s="64">
        <v>516</v>
      </c>
      <c r="C11" s="65" t="s">
        <v>25</v>
      </c>
      <c r="D11" s="66">
        <v>569583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5"/>
        <v>569583</v>
      </c>
      <c r="Q11" s="67">
        <f t="shared" si="4"/>
        <v>20.796049508926941</v>
      </c>
      <c r="R11" s="68"/>
    </row>
    <row r="12" spans="1:135">
      <c r="A12" s="63"/>
      <c r="B12" s="64">
        <v>519</v>
      </c>
      <c r="C12" s="65" t="s">
        <v>26</v>
      </c>
      <c r="D12" s="66">
        <v>443357</v>
      </c>
      <c r="E12" s="66">
        <v>0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5"/>
        <v>443357</v>
      </c>
      <c r="Q12" s="67">
        <f t="shared" si="4"/>
        <v>16.187411004417832</v>
      </c>
      <c r="R12" s="68"/>
    </row>
    <row r="13" spans="1:135" ht="15.75">
      <c r="A13" s="69" t="s">
        <v>27</v>
      </c>
      <c r="B13" s="70"/>
      <c r="C13" s="71"/>
      <c r="D13" s="72">
        <f t="shared" ref="D13:O13" si="6">SUM(D14:D20)</f>
        <v>16981172</v>
      </c>
      <c r="E13" s="72">
        <f t="shared" si="6"/>
        <v>1807425</v>
      </c>
      <c r="F13" s="72">
        <f t="shared" si="6"/>
        <v>0</v>
      </c>
      <c r="G13" s="72">
        <f t="shared" si="6"/>
        <v>0</v>
      </c>
      <c r="H13" s="72">
        <f t="shared" si="6"/>
        <v>0</v>
      </c>
      <c r="I13" s="72">
        <f t="shared" si="6"/>
        <v>0</v>
      </c>
      <c r="J13" s="72">
        <f t="shared" si="6"/>
        <v>0</v>
      </c>
      <c r="K13" s="72">
        <f t="shared" ref="K13" si="7">SUM(K14:K20)</f>
        <v>357344</v>
      </c>
      <c r="L13" s="72">
        <f t="shared" ref="L13" si="8">SUM(L14:L20)</f>
        <v>0</v>
      </c>
      <c r="M13" s="72">
        <f t="shared" si="6"/>
        <v>0</v>
      </c>
      <c r="N13" s="72">
        <f t="shared" ref="N13" si="9">SUM(N14:N20)</f>
        <v>0</v>
      </c>
      <c r="O13" s="72">
        <f t="shared" si="6"/>
        <v>0</v>
      </c>
      <c r="P13" s="73">
        <f>SUM(D13:O13)</f>
        <v>19145941</v>
      </c>
      <c r="Q13" s="74">
        <f t="shared" si="4"/>
        <v>699.03760633831098</v>
      </c>
      <c r="R13" s="75"/>
    </row>
    <row r="14" spans="1:135">
      <c r="A14" s="63"/>
      <c r="B14" s="64">
        <v>521</v>
      </c>
      <c r="C14" s="65" t="s">
        <v>28</v>
      </c>
      <c r="D14" s="66">
        <v>9634906</v>
      </c>
      <c r="E14" s="66">
        <v>1440198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357344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11432448</v>
      </c>
      <c r="Q14" s="67">
        <f t="shared" si="4"/>
        <v>417.41020117565444</v>
      </c>
      <c r="R14" s="68"/>
    </row>
    <row r="15" spans="1:135">
      <c r="A15" s="63"/>
      <c r="B15" s="64">
        <v>522</v>
      </c>
      <c r="C15" s="65" t="s">
        <v>29</v>
      </c>
      <c r="D15" s="66">
        <v>15041</v>
      </c>
      <c r="E15" s="66">
        <v>0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0" si="10">SUM(D15:O15)</f>
        <v>15041</v>
      </c>
      <c r="Q15" s="67">
        <f t="shared" si="4"/>
        <v>0.54916207236481795</v>
      </c>
      <c r="R15" s="68"/>
    </row>
    <row r="16" spans="1:135">
      <c r="A16" s="63"/>
      <c r="B16" s="64">
        <v>523</v>
      </c>
      <c r="C16" s="65" t="s">
        <v>82</v>
      </c>
      <c r="D16" s="66">
        <v>0</v>
      </c>
      <c r="E16" s="66">
        <v>266567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0"/>
        <v>266567</v>
      </c>
      <c r="Q16" s="67">
        <f t="shared" si="4"/>
        <v>9.7326298879112052</v>
      </c>
      <c r="R16" s="68"/>
    </row>
    <row r="17" spans="1:18">
      <c r="A17" s="63"/>
      <c r="B17" s="64">
        <v>526</v>
      </c>
      <c r="C17" s="65" t="s">
        <v>32</v>
      </c>
      <c r="D17" s="66">
        <v>7223439</v>
      </c>
      <c r="E17" s="66">
        <v>0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0"/>
        <v>7223439</v>
      </c>
      <c r="Q17" s="67">
        <f t="shared" si="4"/>
        <v>263.73503961444374</v>
      </c>
      <c r="R17" s="68"/>
    </row>
    <row r="18" spans="1:18">
      <c r="A18" s="63"/>
      <c r="B18" s="64">
        <v>527</v>
      </c>
      <c r="C18" s="65" t="s">
        <v>33</v>
      </c>
      <c r="D18" s="66">
        <v>0</v>
      </c>
      <c r="E18" s="66">
        <v>71743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0"/>
        <v>71743</v>
      </c>
      <c r="Q18" s="67">
        <f t="shared" si="4"/>
        <v>2.6194092518894445</v>
      </c>
      <c r="R18" s="68"/>
    </row>
    <row r="19" spans="1:18">
      <c r="A19" s="63"/>
      <c r="B19" s="64">
        <v>528</v>
      </c>
      <c r="C19" s="65" t="s">
        <v>182</v>
      </c>
      <c r="D19" s="66">
        <v>0</v>
      </c>
      <c r="E19" s="66">
        <v>28917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0"/>
        <v>28917</v>
      </c>
      <c r="Q19" s="67">
        <f t="shared" si="4"/>
        <v>1.0557888203293293</v>
      </c>
      <c r="R19" s="68"/>
    </row>
    <row r="20" spans="1:18">
      <c r="A20" s="63"/>
      <c r="B20" s="64">
        <v>529</v>
      </c>
      <c r="C20" s="65" t="s">
        <v>34</v>
      </c>
      <c r="D20" s="66">
        <v>107786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0"/>
        <v>107786</v>
      </c>
      <c r="Q20" s="67">
        <f t="shared" si="4"/>
        <v>3.9353755157179888</v>
      </c>
      <c r="R20" s="68"/>
    </row>
    <row r="21" spans="1:18" ht="15.75">
      <c r="A21" s="69" t="s">
        <v>35</v>
      </c>
      <c r="B21" s="70"/>
      <c r="C21" s="71"/>
      <c r="D21" s="72">
        <f t="shared" ref="D21:O21" si="11">SUM(D22:D25)</f>
        <v>283459</v>
      </c>
      <c r="E21" s="72">
        <f t="shared" si="11"/>
        <v>1704885</v>
      </c>
      <c r="F21" s="72">
        <f t="shared" si="11"/>
        <v>0</v>
      </c>
      <c r="G21" s="72">
        <f t="shared" si="11"/>
        <v>0</v>
      </c>
      <c r="H21" s="72">
        <f t="shared" si="11"/>
        <v>0</v>
      </c>
      <c r="I21" s="72">
        <f t="shared" si="11"/>
        <v>0</v>
      </c>
      <c r="J21" s="72">
        <f t="shared" si="11"/>
        <v>0</v>
      </c>
      <c r="K21" s="72">
        <f t="shared" ref="K21" si="12">SUM(K22:K25)</f>
        <v>0</v>
      </c>
      <c r="L21" s="72">
        <f t="shared" ref="L21" si="13">SUM(L22:L25)</f>
        <v>0</v>
      </c>
      <c r="M21" s="72">
        <f t="shared" si="11"/>
        <v>0</v>
      </c>
      <c r="N21" s="72">
        <f t="shared" ref="N21" si="14">SUM(N22:N25)</f>
        <v>0</v>
      </c>
      <c r="O21" s="72">
        <f t="shared" si="11"/>
        <v>0</v>
      </c>
      <c r="P21" s="73">
        <f>SUM(D21:O21)</f>
        <v>1988344</v>
      </c>
      <c r="Q21" s="74">
        <f t="shared" si="4"/>
        <v>72.596443827814085</v>
      </c>
      <c r="R21" s="75"/>
    </row>
    <row r="22" spans="1:18">
      <c r="A22" s="63"/>
      <c r="B22" s="64">
        <v>534</v>
      </c>
      <c r="C22" s="65" t="s">
        <v>36</v>
      </c>
      <c r="D22" s="66">
        <v>0</v>
      </c>
      <c r="E22" s="66">
        <v>1661114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39" si="15">SUM(D22:O22)</f>
        <v>1661114</v>
      </c>
      <c r="Q22" s="67">
        <f t="shared" si="4"/>
        <v>60.648946657417213</v>
      </c>
      <c r="R22" s="68"/>
    </row>
    <row r="23" spans="1:18">
      <c r="A23" s="63"/>
      <c r="B23" s="64">
        <v>537</v>
      </c>
      <c r="C23" s="65" t="s">
        <v>37</v>
      </c>
      <c r="D23" s="66">
        <v>199680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15"/>
        <v>199680</v>
      </c>
      <c r="Q23" s="67">
        <f t="shared" si="4"/>
        <v>7.2905180912044978</v>
      </c>
      <c r="R23" s="68"/>
    </row>
    <row r="24" spans="1:18">
      <c r="A24" s="63"/>
      <c r="B24" s="64">
        <v>538</v>
      </c>
      <c r="C24" s="65" t="s">
        <v>98</v>
      </c>
      <c r="D24" s="66">
        <v>3750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15"/>
        <v>3750</v>
      </c>
      <c r="Q24" s="67">
        <f t="shared" si="4"/>
        <v>0.13691628025849795</v>
      </c>
      <c r="R24" s="68"/>
    </row>
    <row r="25" spans="1:18">
      <c r="A25" s="63"/>
      <c r="B25" s="64">
        <v>539</v>
      </c>
      <c r="C25" s="65" t="s">
        <v>38</v>
      </c>
      <c r="D25" s="66">
        <v>80029</v>
      </c>
      <c r="E25" s="66">
        <v>43771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15"/>
        <v>123800</v>
      </c>
      <c r="Q25" s="67">
        <f t="shared" si="4"/>
        <v>4.5200627989338784</v>
      </c>
      <c r="R25" s="68"/>
    </row>
    <row r="26" spans="1:18" ht="15.75">
      <c r="A26" s="69" t="s">
        <v>39</v>
      </c>
      <c r="B26" s="70"/>
      <c r="C26" s="71"/>
      <c r="D26" s="72">
        <f t="shared" ref="D26:O26" si="16">SUM(D27:D28)</f>
        <v>2088019</v>
      </c>
      <c r="E26" s="72">
        <f t="shared" si="16"/>
        <v>5624670</v>
      </c>
      <c r="F26" s="72">
        <f t="shared" si="16"/>
        <v>0</v>
      </c>
      <c r="G26" s="72">
        <f t="shared" si="16"/>
        <v>0</v>
      </c>
      <c r="H26" s="72">
        <f t="shared" si="16"/>
        <v>0</v>
      </c>
      <c r="I26" s="72">
        <f t="shared" si="16"/>
        <v>0</v>
      </c>
      <c r="J26" s="72">
        <f t="shared" si="16"/>
        <v>0</v>
      </c>
      <c r="K26" s="72">
        <f t="shared" ref="K26" si="17">SUM(K27:K28)</f>
        <v>0</v>
      </c>
      <c r="L26" s="72">
        <f t="shared" ref="L26" si="18">SUM(L27:L28)</f>
        <v>0</v>
      </c>
      <c r="M26" s="72">
        <f t="shared" si="16"/>
        <v>0</v>
      </c>
      <c r="N26" s="72">
        <f t="shared" ref="N26" si="19">SUM(N27:N28)</f>
        <v>0</v>
      </c>
      <c r="O26" s="72">
        <f t="shared" si="16"/>
        <v>0</v>
      </c>
      <c r="P26" s="72">
        <f t="shared" si="15"/>
        <v>7712689</v>
      </c>
      <c r="Q26" s="74">
        <f t="shared" si="4"/>
        <v>281.59805031216911</v>
      </c>
      <c r="R26" s="75"/>
    </row>
    <row r="27" spans="1:18">
      <c r="A27" s="63"/>
      <c r="B27" s="64">
        <v>541</v>
      </c>
      <c r="C27" s="65" t="s">
        <v>40</v>
      </c>
      <c r="D27" s="66">
        <v>0</v>
      </c>
      <c r="E27" s="66">
        <v>5624670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15"/>
        <v>5624670</v>
      </c>
      <c r="Q27" s="67">
        <f t="shared" si="4"/>
        <v>205.36237175508415</v>
      </c>
      <c r="R27" s="68"/>
    </row>
    <row r="28" spans="1:18">
      <c r="A28" s="63"/>
      <c r="B28" s="64">
        <v>542</v>
      </c>
      <c r="C28" s="65" t="s">
        <v>188</v>
      </c>
      <c r="D28" s="66">
        <v>2088019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15"/>
        <v>2088019</v>
      </c>
      <c r="Q28" s="67">
        <f t="shared" si="4"/>
        <v>76.235678557084967</v>
      </c>
      <c r="R28" s="68"/>
    </row>
    <row r="29" spans="1:18" ht="15.75">
      <c r="A29" s="69" t="s">
        <v>41</v>
      </c>
      <c r="B29" s="70"/>
      <c r="C29" s="71"/>
      <c r="D29" s="72">
        <f t="shared" ref="D29:O29" si="20">SUM(D30:D33)</f>
        <v>186766</v>
      </c>
      <c r="E29" s="72">
        <f t="shared" si="20"/>
        <v>770657</v>
      </c>
      <c r="F29" s="72">
        <f t="shared" si="20"/>
        <v>0</v>
      </c>
      <c r="G29" s="72">
        <f t="shared" si="20"/>
        <v>0</v>
      </c>
      <c r="H29" s="72">
        <f t="shared" si="20"/>
        <v>0</v>
      </c>
      <c r="I29" s="72">
        <f t="shared" si="20"/>
        <v>0</v>
      </c>
      <c r="J29" s="72">
        <f t="shared" si="20"/>
        <v>0</v>
      </c>
      <c r="K29" s="72">
        <f t="shared" ref="K29" si="21">SUM(K30:K33)</f>
        <v>0</v>
      </c>
      <c r="L29" s="72">
        <f t="shared" ref="L29" si="22">SUM(L30:L33)</f>
        <v>0</v>
      </c>
      <c r="M29" s="72">
        <f t="shared" si="20"/>
        <v>0</v>
      </c>
      <c r="N29" s="72">
        <f t="shared" ref="N29" si="23">SUM(N30:N33)</f>
        <v>0</v>
      </c>
      <c r="O29" s="72">
        <f t="shared" si="20"/>
        <v>0</v>
      </c>
      <c r="P29" s="72">
        <f t="shared" si="15"/>
        <v>957423</v>
      </c>
      <c r="Q29" s="74">
        <f t="shared" si="4"/>
        <v>34.95647887838183</v>
      </c>
      <c r="R29" s="75"/>
    </row>
    <row r="30" spans="1:18">
      <c r="A30" s="76"/>
      <c r="B30" s="77">
        <v>552</v>
      </c>
      <c r="C30" s="78" t="s">
        <v>42</v>
      </c>
      <c r="D30" s="66">
        <v>13350</v>
      </c>
      <c r="E30" s="66">
        <v>87846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15"/>
        <v>101196</v>
      </c>
      <c r="Q30" s="67">
        <f t="shared" si="4"/>
        <v>3.6947679725437221</v>
      </c>
      <c r="R30" s="68"/>
    </row>
    <row r="31" spans="1:18">
      <c r="A31" s="76"/>
      <c r="B31" s="77">
        <v>553</v>
      </c>
      <c r="C31" s="78" t="s">
        <v>43</v>
      </c>
      <c r="D31" s="66">
        <v>28310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15"/>
        <v>28310</v>
      </c>
      <c r="Q31" s="67">
        <f t="shared" si="4"/>
        <v>1.0336266384314872</v>
      </c>
      <c r="R31" s="68"/>
    </row>
    <row r="32" spans="1:18">
      <c r="A32" s="76"/>
      <c r="B32" s="77">
        <v>554</v>
      </c>
      <c r="C32" s="78" t="s">
        <v>44</v>
      </c>
      <c r="D32" s="66">
        <v>0</v>
      </c>
      <c r="E32" s="66">
        <v>182811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15"/>
        <v>182811</v>
      </c>
      <c r="Q32" s="67">
        <f t="shared" si="4"/>
        <v>6.6746138960896708</v>
      </c>
      <c r="R32" s="68"/>
    </row>
    <row r="33" spans="1:18">
      <c r="A33" s="76"/>
      <c r="B33" s="77">
        <v>559</v>
      </c>
      <c r="C33" s="78" t="s">
        <v>45</v>
      </c>
      <c r="D33" s="66">
        <v>145106</v>
      </c>
      <c r="E33" s="66">
        <v>500000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15"/>
        <v>645106</v>
      </c>
      <c r="Q33" s="67">
        <f t="shared" si="4"/>
        <v>23.553470371316951</v>
      </c>
      <c r="R33" s="68"/>
    </row>
    <row r="34" spans="1:18" ht="15.75">
      <c r="A34" s="69" t="s">
        <v>46</v>
      </c>
      <c r="B34" s="70"/>
      <c r="C34" s="71"/>
      <c r="D34" s="72">
        <f t="shared" ref="D34:O34" si="24">SUM(D35:D36)</f>
        <v>629810</v>
      </c>
      <c r="E34" s="72">
        <f t="shared" si="24"/>
        <v>0</v>
      </c>
      <c r="F34" s="72">
        <f t="shared" si="24"/>
        <v>0</v>
      </c>
      <c r="G34" s="72">
        <f t="shared" si="24"/>
        <v>0</v>
      </c>
      <c r="H34" s="72">
        <f t="shared" si="24"/>
        <v>0</v>
      </c>
      <c r="I34" s="72">
        <f t="shared" si="24"/>
        <v>0</v>
      </c>
      <c r="J34" s="72">
        <f t="shared" si="24"/>
        <v>0</v>
      </c>
      <c r="K34" s="72">
        <f t="shared" ref="K34" si="25">SUM(K35:K36)</f>
        <v>0</v>
      </c>
      <c r="L34" s="72">
        <f t="shared" ref="L34" si="26">SUM(L35:L36)</f>
        <v>0</v>
      </c>
      <c r="M34" s="72">
        <f t="shared" si="24"/>
        <v>0</v>
      </c>
      <c r="N34" s="72">
        <f t="shared" ref="N34" si="27">SUM(N35:N36)</f>
        <v>0</v>
      </c>
      <c r="O34" s="72">
        <f t="shared" si="24"/>
        <v>0</v>
      </c>
      <c r="P34" s="72">
        <f t="shared" si="15"/>
        <v>629810</v>
      </c>
      <c r="Q34" s="74">
        <f t="shared" si="4"/>
        <v>22.994997991894557</v>
      </c>
      <c r="R34" s="75"/>
    </row>
    <row r="35" spans="1:18">
      <c r="A35" s="63"/>
      <c r="B35" s="64">
        <v>563</v>
      </c>
      <c r="C35" s="65" t="s">
        <v>183</v>
      </c>
      <c r="D35" s="66">
        <v>82500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15"/>
        <v>82500</v>
      </c>
      <c r="Q35" s="67">
        <f t="shared" si="4"/>
        <v>3.0121581656869547</v>
      </c>
      <c r="R35" s="68"/>
    </row>
    <row r="36" spans="1:18">
      <c r="A36" s="63"/>
      <c r="B36" s="64">
        <v>569</v>
      </c>
      <c r="C36" s="65" t="s">
        <v>48</v>
      </c>
      <c r="D36" s="66">
        <v>547310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15"/>
        <v>547310</v>
      </c>
      <c r="Q36" s="67">
        <f t="shared" si="4"/>
        <v>19.982839826207602</v>
      </c>
      <c r="R36" s="68"/>
    </row>
    <row r="37" spans="1:18" ht="15.75">
      <c r="A37" s="69" t="s">
        <v>49</v>
      </c>
      <c r="B37" s="70"/>
      <c r="C37" s="71"/>
      <c r="D37" s="72">
        <f t="shared" ref="D37:O37" si="28">SUM(D38:D39)</f>
        <v>90643</v>
      </c>
      <c r="E37" s="72">
        <f t="shared" si="28"/>
        <v>836197</v>
      </c>
      <c r="F37" s="72">
        <f t="shared" si="28"/>
        <v>0</v>
      </c>
      <c r="G37" s="72">
        <f t="shared" si="28"/>
        <v>0</v>
      </c>
      <c r="H37" s="72">
        <f t="shared" si="28"/>
        <v>0</v>
      </c>
      <c r="I37" s="72">
        <f t="shared" si="28"/>
        <v>0</v>
      </c>
      <c r="J37" s="72">
        <f t="shared" si="28"/>
        <v>0</v>
      </c>
      <c r="K37" s="72">
        <f t="shared" ref="K37" si="29">SUM(K38:K39)</f>
        <v>0</v>
      </c>
      <c r="L37" s="72">
        <f t="shared" ref="L37" si="30">SUM(L38:L39)</f>
        <v>0</v>
      </c>
      <c r="M37" s="72">
        <f t="shared" si="28"/>
        <v>0</v>
      </c>
      <c r="N37" s="72">
        <f t="shared" ref="N37" si="31">SUM(N38:N39)</f>
        <v>0</v>
      </c>
      <c r="O37" s="72">
        <f t="shared" si="28"/>
        <v>0</v>
      </c>
      <c r="P37" s="72">
        <f>SUM(D37:O37)</f>
        <v>926840</v>
      </c>
      <c r="Q37" s="74">
        <f t="shared" ref="Q37:Q68" si="32">(P37/Q$70)</f>
        <v>33.839862718609659</v>
      </c>
      <c r="R37" s="68"/>
    </row>
    <row r="38" spans="1:18">
      <c r="A38" s="63"/>
      <c r="B38" s="64">
        <v>571</v>
      </c>
      <c r="C38" s="65" t="s">
        <v>50</v>
      </c>
      <c r="D38" s="66">
        <v>0</v>
      </c>
      <c r="E38" s="66">
        <v>836197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15"/>
        <v>836197</v>
      </c>
      <c r="Q38" s="67">
        <f t="shared" si="32"/>
        <v>30.530395414217388</v>
      </c>
      <c r="R38" s="68"/>
    </row>
    <row r="39" spans="1:18">
      <c r="A39" s="63"/>
      <c r="B39" s="64">
        <v>572</v>
      </c>
      <c r="C39" s="65" t="s">
        <v>88</v>
      </c>
      <c r="D39" s="66">
        <v>90643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15"/>
        <v>90643</v>
      </c>
      <c r="Q39" s="67">
        <f t="shared" si="32"/>
        <v>3.3094673043922742</v>
      </c>
      <c r="R39" s="68"/>
    </row>
    <row r="40" spans="1:18" ht="15.75">
      <c r="A40" s="69" t="s">
        <v>76</v>
      </c>
      <c r="B40" s="70"/>
      <c r="C40" s="71"/>
      <c r="D40" s="72">
        <f t="shared" ref="D40:O40" si="33">SUM(D41:D42)</f>
        <v>8802430</v>
      </c>
      <c r="E40" s="72">
        <f t="shared" si="33"/>
        <v>7867054</v>
      </c>
      <c r="F40" s="72">
        <f t="shared" si="33"/>
        <v>0</v>
      </c>
      <c r="G40" s="72">
        <f t="shared" si="33"/>
        <v>0</v>
      </c>
      <c r="H40" s="72">
        <f t="shared" si="33"/>
        <v>0</v>
      </c>
      <c r="I40" s="72">
        <f t="shared" si="33"/>
        <v>0</v>
      </c>
      <c r="J40" s="72">
        <f t="shared" si="33"/>
        <v>0</v>
      </c>
      <c r="K40" s="72">
        <f t="shared" ref="K40" si="34">SUM(K41:K42)</f>
        <v>0</v>
      </c>
      <c r="L40" s="72">
        <f t="shared" ref="L40" si="35">SUM(L41:L42)</f>
        <v>0</v>
      </c>
      <c r="M40" s="72">
        <f t="shared" si="33"/>
        <v>0</v>
      </c>
      <c r="N40" s="72">
        <f t="shared" ref="N40" si="36">SUM(N41:N42)</f>
        <v>0</v>
      </c>
      <c r="O40" s="72">
        <f t="shared" si="33"/>
        <v>0</v>
      </c>
      <c r="P40" s="72">
        <f>SUM(D40:O40)</f>
        <v>16669484</v>
      </c>
      <c r="Q40" s="74">
        <f t="shared" si="32"/>
        <v>608.61966482894593</v>
      </c>
      <c r="R40" s="68"/>
    </row>
    <row r="41" spans="1:18">
      <c r="A41" s="63"/>
      <c r="B41" s="64">
        <v>581</v>
      </c>
      <c r="C41" s="65" t="s">
        <v>178</v>
      </c>
      <c r="D41" s="66">
        <v>8765040</v>
      </c>
      <c r="E41" s="66">
        <v>7867054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>SUM(D41:O41)</f>
        <v>16632094</v>
      </c>
      <c r="Q41" s="67">
        <f t="shared" si="32"/>
        <v>607.25451823724848</v>
      </c>
      <c r="R41" s="68"/>
    </row>
    <row r="42" spans="1:18">
      <c r="A42" s="63"/>
      <c r="B42" s="64">
        <v>592</v>
      </c>
      <c r="C42" s="65" t="s">
        <v>184</v>
      </c>
      <c r="D42" s="66">
        <v>37390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>SUM(D42:O42)</f>
        <v>37390</v>
      </c>
      <c r="Q42" s="67">
        <f t="shared" si="32"/>
        <v>1.3651465916973968</v>
      </c>
      <c r="R42" s="68"/>
    </row>
    <row r="43" spans="1:18" ht="15.75">
      <c r="A43" s="69" t="s">
        <v>52</v>
      </c>
      <c r="B43" s="70"/>
      <c r="C43" s="71"/>
      <c r="D43" s="72">
        <f t="shared" ref="D43:O43" si="37">SUM(D44:D67)</f>
        <v>186288</v>
      </c>
      <c r="E43" s="72">
        <f t="shared" si="37"/>
        <v>1608738</v>
      </c>
      <c r="F43" s="72">
        <f t="shared" si="37"/>
        <v>0</v>
      </c>
      <c r="G43" s="72">
        <f t="shared" si="37"/>
        <v>0</v>
      </c>
      <c r="H43" s="72">
        <f t="shared" si="37"/>
        <v>0</v>
      </c>
      <c r="I43" s="72">
        <f t="shared" si="37"/>
        <v>0</v>
      </c>
      <c r="J43" s="72">
        <f t="shared" si="37"/>
        <v>0</v>
      </c>
      <c r="K43" s="72">
        <f t="shared" ref="K43" si="38">SUM(K44:K67)</f>
        <v>5543221</v>
      </c>
      <c r="L43" s="72">
        <f t="shared" ref="L43" si="39">SUM(L44:L67)</f>
        <v>0</v>
      </c>
      <c r="M43" s="72">
        <f t="shared" si="37"/>
        <v>0</v>
      </c>
      <c r="N43" s="72">
        <f t="shared" ref="N43" si="40">SUM(N44:N67)</f>
        <v>0</v>
      </c>
      <c r="O43" s="72">
        <f t="shared" si="37"/>
        <v>0</v>
      </c>
      <c r="P43" s="72">
        <f>SUM(D43:O43)</f>
        <v>7338247</v>
      </c>
      <c r="Q43" s="74">
        <f t="shared" si="32"/>
        <v>267.92679542882178</v>
      </c>
      <c r="R43" s="68"/>
    </row>
    <row r="44" spans="1:18">
      <c r="A44" s="63"/>
      <c r="B44" s="64">
        <v>601</v>
      </c>
      <c r="C44" s="65" t="s">
        <v>53</v>
      </c>
      <c r="D44" s="66">
        <v>0</v>
      </c>
      <c r="E44" s="66">
        <v>15012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ref="P44:P48" si="41">SUM(D44:O44)</f>
        <v>15012</v>
      </c>
      <c r="Q44" s="67">
        <f t="shared" si="32"/>
        <v>0.54810325313081898</v>
      </c>
      <c r="R44" s="68"/>
    </row>
    <row r="45" spans="1:18">
      <c r="A45" s="63"/>
      <c r="B45" s="64">
        <v>602</v>
      </c>
      <c r="C45" s="65" t="s">
        <v>54</v>
      </c>
      <c r="D45" s="66">
        <v>0</v>
      </c>
      <c r="E45" s="66">
        <v>35047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41"/>
        <v>35047</v>
      </c>
      <c r="Q45" s="67">
        <f t="shared" si="32"/>
        <v>1.2796012997918873</v>
      </c>
      <c r="R45" s="68"/>
    </row>
    <row r="46" spans="1:18">
      <c r="A46" s="63"/>
      <c r="B46" s="64">
        <v>603</v>
      </c>
      <c r="C46" s="65" t="s">
        <v>55</v>
      </c>
      <c r="D46" s="66">
        <v>0</v>
      </c>
      <c r="E46" s="66">
        <v>6246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41"/>
        <v>6246</v>
      </c>
      <c r="Q46" s="67">
        <f t="shared" si="32"/>
        <v>0.22804775639855415</v>
      </c>
      <c r="R46" s="68"/>
    </row>
    <row r="47" spans="1:18">
      <c r="A47" s="63"/>
      <c r="B47" s="64">
        <v>604</v>
      </c>
      <c r="C47" s="65" t="s">
        <v>56</v>
      </c>
      <c r="D47" s="66">
        <v>26791</v>
      </c>
      <c r="E47" s="66">
        <v>526345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41"/>
        <v>553136</v>
      </c>
      <c r="Q47" s="67">
        <f t="shared" si="32"/>
        <v>20.195552959217203</v>
      </c>
      <c r="R47" s="68"/>
    </row>
    <row r="48" spans="1:18">
      <c r="A48" s="63"/>
      <c r="B48" s="64">
        <v>608</v>
      </c>
      <c r="C48" s="65" t="s">
        <v>58</v>
      </c>
      <c r="D48" s="66">
        <v>0</v>
      </c>
      <c r="E48" s="66">
        <v>54735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41"/>
        <v>54735</v>
      </c>
      <c r="Q48" s="67">
        <f t="shared" si="32"/>
        <v>1.9984300266530359</v>
      </c>
      <c r="R48" s="68"/>
    </row>
    <row r="49" spans="1:18">
      <c r="A49" s="63"/>
      <c r="B49" s="64">
        <v>614</v>
      </c>
      <c r="C49" s="65" t="s">
        <v>59</v>
      </c>
      <c r="D49" s="66">
        <v>0</v>
      </c>
      <c r="E49" s="66">
        <v>85818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ref="P49:P61" si="42">SUM(D49:O49)</f>
        <v>85818</v>
      </c>
      <c r="Q49" s="67">
        <f t="shared" si="32"/>
        <v>3.1333016904596738</v>
      </c>
      <c r="R49" s="68"/>
    </row>
    <row r="50" spans="1:18">
      <c r="A50" s="63"/>
      <c r="B50" s="64">
        <v>634</v>
      </c>
      <c r="C50" s="65" t="s">
        <v>62</v>
      </c>
      <c r="D50" s="66">
        <v>0</v>
      </c>
      <c r="E50" s="66">
        <v>55405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42"/>
        <v>55405</v>
      </c>
      <c r="Q50" s="67">
        <f t="shared" si="32"/>
        <v>2.0228924020592207</v>
      </c>
      <c r="R50" s="68"/>
    </row>
    <row r="51" spans="1:18">
      <c r="A51" s="63"/>
      <c r="B51" s="64">
        <v>654</v>
      </c>
      <c r="C51" s="65" t="s">
        <v>105</v>
      </c>
      <c r="D51" s="66">
        <v>0</v>
      </c>
      <c r="E51" s="66">
        <v>160290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42"/>
        <v>160290</v>
      </c>
      <c r="Q51" s="67">
        <f t="shared" si="32"/>
        <v>5.8523494833692355</v>
      </c>
      <c r="R51" s="68"/>
    </row>
    <row r="52" spans="1:18">
      <c r="A52" s="63"/>
      <c r="B52" s="64">
        <v>663</v>
      </c>
      <c r="C52" s="65" t="s">
        <v>106</v>
      </c>
      <c r="D52" s="66">
        <v>0</v>
      </c>
      <c r="E52" s="66">
        <v>19357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42"/>
        <v>19357</v>
      </c>
      <c r="Q52" s="67">
        <f t="shared" si="32"/>
        <v>0.70674358319033193</v>
      </c>
      <c r="R52" s="68"/>
    </row>
    <row r="53" spans="1:18">
      <c r="A53" s="63"/>
      <c r="B53" s="64">
        <v>665</v>
      </c>
      <c r="C53" s="65" t="s">
        <v>107</v>
      </c>
      <c r="D53" s="66">
        <v>0</v>
      </c>
      <c r="E53" s="66">
        <v>17100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42"/>
        <v>17100</v>
      </c>
      <c r="Q53" s="67">
        <f t="shared" si="32"/>
        <v>0.62433823797875054</v>
      </c>
      <c r="R53" s="68"/>
    </row>
    <row r="54" spans="1:18">
      <c r="A54" s="63"/>
      <c r="B54" s="64">
        <v>674</v>
      </c>
      <c r="C54" s="65" t="s">
        <v>66</v>
      </c>
      <c r="D54" s="66">
        <v>0</v>
      </c>
      <c r="E54" s="66">
        <v>55526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42"/>
        <v>55526</v>
      </c>
      <c r="Q54" s="67">
        <f t="shared" si="32"/>
        <v>2.0273102340355615</v>
      </c>
      <c r="R54" s="68"/>
    </row>
    <row r="55" spans="1:18">
      <c r="A55" s="63"/>
      <c r="B55" s="64">
        <v>682</v>
      </c>
      <c r="C55" s="65" t="s">
        <v>67</v>
      </c>
      <c r="D55" s="66">
        <v>0</v>
      </c>
      <c r="E55" s="66">
        <v>6317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42"/>
        <v>6317</v>
      </c>
      <c r="Q55" s="67">
        <f t="shared" si="32"/>
        <v>0.23064003797144839</v>
      </c>
      <c r="R55" s="68"/>
    </row>
    <row r="56" spans="1:18">
      <c r="A56" s="63"/>
      <c r="B56" s="64">
        <v>685</v>
      </c>
      <c r="C56" s="65" t="s">
        <v>69</v>
      </c>
      <c r="D56" s="66">
        <v>0</v>
      </c>
      <c r="E56" s="66">
        <v>2090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42"/>
        <v>2090</v>
      </c>
      <c r="Q56" s="67">
        <f t="shared" si="32"/>
        <v>7.6308006864069522E-2</v>
      </c>
      <c r="R56" s="68"/>
    </row>
    <row r="57" spans="1:18">
      <c r="A57" s="63"/>
      <c r="B57" s="64">
        <v>694</v>
      </c>
      <c r="C57" s="65" t="s">
        <v>70</v>
      </c>
      <c r="D57" s="66">
        <v>0</v>
      </c>
      <c r="E57" s="66">
        <v>15822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42"/>
        <v>15822</v>
      </c>
      <c r="Q57" s="67">
        <f t="shared" si="32"/>
        <v>0.5776771696666545</v>
      </c>
      <c r="R57" s="68"/>
    </row>
    <row r="58" spans="1:18">
      <c r="A58" s="63"/>
      <c r="B58" s="64">
        <v>711</v>
      </c>
      <c r="C58" s="65" t="s">
        <v>71</v>
      </c>
      <c r="D58" s="66">
        <v>106463</v>
      </c>
      <c r="E58" s="66">
        <v>12188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42"/>
        <v>118651</v>
      </c>
      <c r="Q58" s="67">
        <f t="shared" si="32"/>
        <v>4.3320676183869438</v>
      </c>
      <c r="R58" s="68"/>
    </row>
    <row r="59" spans="1:18">
      <c r="A59" s="63"/>
      <c r="B59" s="64">
        <v>712</v>
      </c>
      <c r="C59" s="65" t="s">
        <v>72</v>
      </c>
      <c r="D59" s="66">
        <v>0</v>
      </c>
      <c r="E59" s="66">
        <v>186248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42"/>
        <v>186248</v>
      </c>
      <c r="Q59" s="67">
        <f t="shared" si="32"/>
        <v>6.8001022308225929</v>
      </c>
      <c r="R59" s="68"/>
    </row>
    <row r="60" spans="1:18">
      <c r="A60" s="63"/>
      <c r="B60" s="64">
        <v>713</v>
      </c>
      <c r="C60" s="65" t="s">
        <v>73</v>
      </c>
      <c r="D60" s="66">
        <v>53034</v>
      </c>
      <c r="E60" s="66">
        <v>27926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42"/>
        <v>80960</v>
      </c>
      <c r="Q60" s="67">
        <f t="shared" si="32"/>
        <v>2.955931213260798</v>
      </c>
      <c r="R60" s="68"/>
    </row>
    <row r="61" spans="1:18">
      <c r="A61" s="63"/>
      <c r="B61" s="64">
        <v>714</v>
      </c>
      <c r="C61" s="65" t="s">
        <v>84</v>
      </c>
      <c r="D61" s="66">
        <v>0</v>
      </c>
      <c r="E61" s="66">
        <v>629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42"/>
        <v>629</v>
      </c>
      <c r="Q61" s="67">
        <f t="shared" si="32"/>
        <v>2.2965424075358721E-2</v>
      </c>
      <c r="R61" s="68"/>
    </row>
    <row r="62" spans="1:18">
      <c r="A62" s="63"/>
      <c r="B62" s="64">
        <v>715</v>
      </c>
      <c r="C62" s="65" t="s">
        <v>85</v>
      </c>
      <c r="D62" s="66">
        <v>0</v>
      </c>
      <c r="E62" s="66">
        <v>9209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ref="P62:P67" si="43">SUM(D62:O62)</f>
        <v>9209</v>
      </c>
      <c r="Q62" s="67">
        <f t="shared" si="32"/>
        <v>0.33622987330680199</v>
      </c>
      <c r="R62" s="68"/>
    </row>
    <row r="63" spans="1:18">
      <c r="A63" s="63"/>
      <c r="B63" s="64">
        <v>716</v>
      </c>
      <c r="C63" s="65" t="s">
        <v>179</v>
      </c>
      <c r="D63" s="66">
        <v>0</v>
      </c>
      <c r="E63" s="66">
        <v>32322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43"/>
        <v>32322</v>
      </c>
      <c r="Q63" s="67">
        <f t="shared" si="32"/>
        <v>1.1801088028040454</v>
      </c>
      <c r="R63" s="68"/>
    </row>
    <row r="64" spans="1:18">
      <c r="A64" s="63"/>
      <c r="B64" s="64">
        <v>719</v>
      </c>
      <c r="C64" s="65" t="s">
        <v>74</v>
      </c>
      <c r="D64" s="66">
        <v>0</v>
      </c>
      <c r="E64" s="66">
        <v>5504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5543221</v>
      </c>
      <c r="L64" s="66">
        <v>0</v>
      </c>
      <c r="M64" s="66">
        <v>0</v>
      </c>
      <c r="N64" s="66">
        <v>0</v>
      </c>
      <c r="O64" s="66">
        <v>0</v>
      </c>
      <c r="P64" s="66">
        <f t="shared" si="43"/>
        <v>5548725</v>
      </c>
      <c r="Q64" s="67">
        <f t="shared" si="32"/>
        <v>202.58954324728907</v>
      </c>
      <c r="R64" s="68"/>
    </row>
    <row r="65" spans="1:121">
      <c r="A65" s="63"/>
      <c r="B65" s="64">
        <v>724</v>
      </c>
      <c r="C65" s="65" t="s">
        <v>75</v>
      </c>
      <c r="D65" s="66">
        <v>0</v>
      </c>
      <c r="E65" s="66">
        <v>62560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43"/>
        <v>62560</v>
      </c>
      <c r="Q65" s="67">
        <f t="shared" si="32"/>
        <v>2.2841286647924348</v>
      </c>
      <c r="R65" s="68"/>
    </row>
    <row r="66" spans="1:121">
      <c r="A66" s="63"/>
      <c r="B66" s="64">
        <v>744</v>
      </c>
      <c r="C66" s="65" t="s">
        <v>77</v>
      </c>
      <c r="D66" s="66">
        <v>0</v>
      </c>
      <c r="E66" s="66">
        <v>64067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43"/>
        <v>64067</v>
      </c>
      <c r="Q66" s="67">
        <f t="shared" si="32"/>
        <v>2.3391507539523166</v>
      </c>
      <c r="R66" s="68"/>
    </row>
    <row r="67" spans="1:121" ht="15.75" thickBot="1">
      <c r="A67" s="63"/>
      <c r="B67" s="64">
        <v>764</v>
      </c>
      <c r="C67" s="65" t="s">
        <v>78</v>
      </c>
      <c r="D67" s="66">
        <v>0</v>
      </c>
      <c r="E67" s="66">
        <v>152975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43"/>
        <v>152975</v>
      </c>
      <c r="Q67" s="67">
        <f t="shared" si="32"/>
        <v>5.5852714593449928</v>
      </c>
      <c r="R67" s="68"/>
    </row>
    <row r="68" spans="1:121" ht="16.5" thickBot="1">
      <c r="A68" s="79" t="s">
        <v>10</v>
      </c>
      <c r="B68" s="80"/>
      <c r="C68" s="81"/>
      <c r="D68" s="82">
        <f t="shared" ref="D68:O68" si="44">SUM(D5,D13,D21,D26,D29,D34,D37,D40,D43)</f>
        <v>35166128</v>
      </c>
      <c r="E68" s="82">
        <f t="shared" si="44"/>
        <v>20219626</v>
      </c>
      <c r="F68" s="82">
        <f t="shared" si="44"/>
        <v>0</v>
      </c>
      <c r="G68" s="82">
        <f t="shared" si="44"/>
        <v>0</v>
      </c>
      <c r="H68" s="82">
        <f t="shared" si="44"/>
        <v>0</v>
      </c>
      <c r="I68" s="82">
        <f t="shared" si="44"/>
        <v>0</v>
      </c>
      <c r="J68" s="82">
        <f t="shared" si="44"/>
        <v>0</v>
      </c>
      <c r="K68" s="82">
        <f t="shared" ref="K68" si="45">SUM(K5,K13,K21,K26,K29,K34,K37,K40,K43)</f>
        <v>37808593</v>
      </c>
      <c r="L68" s="82">
        <f t="shared" ref="L68" si="46">SUM(L5,L13,L21,L26,L29,L34,L37,L40,L43)</f>
        <v>0</v>
      </c>
      <c r="M68" s="82">
        <f t="shared" si="44"/>
        <v>0</v>
      </c>
      <c r="N68" s="82">
        <f t="shared" ref="N68" si="47">SUM(N5,N13,N21,N26,N29,N34,N37,N40,N43)</f>
        <v>0</v>
      </c>
      <c r="O68" s="82">
        <f t="shared" si="44"/>
        <v>0</v>
      </c>
      <c r="P68" s="82">
        <f>SUM(D68:O68)</f>
        <v>93194347</v>
      </c>
      <c r="Q68" s="83">
        <f t="shared" si="32"/>
        <v>3402.6195552959216</v>
      </c>
      <c r="R68" s="61"/>
      <c r="S68" s="84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/>
      <c r="CP68" s="51"/>
      <c r="CQ68" s="51"/>
      <c r="CR68" s="51"/>
      <c r="CS68" s="51"/>
      <c r="CT68" s="51"/>
      <c r="CU68" s="51"/>
      <c r="CV68" s="51"/>
      <c r="CW68" s="51"/>
      <c r="CX68" s="51"/>
      <c r="CY68" s="51"/>
      <c r="CZ68" s="51"/>
      <c r="DA68" s="51"/>
      <c r="DB68" s="51"/>
      <c r="DC68" s="51"/>
      <c r="DD68" s="51"/>
      <c r="DE68" s="51"/>
      <c r="DF68" s="51"/>
      <c r="DG68" s="51"/>
      <c r="DH68" s="51"/>
      <c r="DI68" s="51"/>
      <c r="DJ68" s="51"/>
      <c r="DK68" s="51"/>
      <c r="DL68" s="51"/>
      <c r="DM68" s="51"/>
      <c r="DN68" s="51"/>
      <c r="DO68" s="51"/>
      <c r="DP68" s="51"/>
      <c r="DQ68" s="51"/>
    </row>
    <row r="69" spans="1:121">
      <c r="A69" s="85"/>
      <c r="B69" s="86"/>
      <c r="C69" s="86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8"/>
    </row>
    <row r="70" spans="1:121">
      <c r="A70" s="89"/>
      <c r="B70" s="90"/>
      <c r="C70" s="90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4" t="s">
        <v>189</v>
      </c>
      <c r="O70" s="94"/>
      <c r="P70" s="94"/>
      <c r="Q70" s="92">
        <v>27389</v>
      </c>
    </row>
    <row r="71" spans="1:121">
      <c r="A71" s="95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7"/>
    </row>
    <row r="72" spans="1:121" ht="15.75" customHeight="1" thickBot="1">
      <c r="A72" s="98" t="s">
        <v>91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100"/>
    </row>
  </sheetData>
  <mergeCells count="10">
    <mergeCell ref="N70:P70"/>
    <mergeCell ref="A71:Q71"/>
    <mergeCell ref="A72:Q7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73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175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176</v>
      </c>
      <c r="L4" s="34" t="s">
        <v>3</v>
      </c>
      <c r="M4" s="34" t="s">
        <v>4</v>
      </c>
      <c r="N4" s="34" t="s">
        <v>191</v>
      </c>
      <c r="O4" s="34" t="s">
        <v>5</v>
      </c>
      <c r="P4" s="34" t="s">
        <v>177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5366027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SUM(K6:K12)</f>
        <v>29002795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34368822</v>
      </c>
      <c r="Q5" s="32">
        <f t="shared" ref="Q5:Q36" si="4">(P5/Q$71)</f>
        <v>1272.3067411986822</v>
      </c>
      <c r="R5" s="6"/>
    </row>
    <row r="6" spans="1:135">
      <c r="A6" s="12"/>
      <c r="B6" s="44">
        <v>511</v>
      </c>
      <c r="C6" s="20" t="s">
        <v>20</v>
      </c>
      <c r="D6" s="46">
        <v>1439306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1439306</v>
      </c>
      <c r="Q6" s="47">
        <f t="shared" si="4"/>
        <v>53.28197534520416</v>
      </c>
      <c r="R6" s="9"/>
    </row>
    <row r="7" spans="1:135">
      <c r="A7" s="12"/>
      <c r="B7" s="44">
        <v>512</v>
      </c>
      <c r="C7" s="20" t="s">
        <v>21</v>
      </c>
      <c r="D7" s="46">
        <v>155488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155488</v>
      </c>
      <c r="Q7" s="47">
        <f t="shared" si="4"/>
        <v>5.7560433865176028</v>
      </c>
      <c r="R7" s="9"/>
    </row>
    <row r="8" spans="1:135">
      <c r="A8" s="12"/>
      <c r="B8" s="44">
        <v>513</v>
      </c>
      <c r="C8" s="20" t="s">
        <v>22</v>
      </c>
      <c r="D8" s="46">
        <v>2430574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29002795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31433369</v>
      </c>
      <c r="Q8" s="47">
        <f t="shared" si="4"/>
        <v>1163.638581423759</v>
      </c>
      <c r="R8" s="9"/>
    </row>
    <row r="9" spans="1:135">
      <c r="A9" s="12"/>
      <c r="B9" s="44">
        <v>514</v>
      </c>
      <c r="C9" s="20" t="s">
        <v>23</v>
      </c>
      <c r="D9" s="46">
        <v>167539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167539</v>
      </c>
      <c r="Q9" s="47">
        <f t="shared" si="4"/>
        <v>6.2021619220375372</v>
      </c>
      <c r="R9" s="9"/>
    </row>
    <row r="10" spans="1:135">
      <c r="A10" s="12"/>
      <c r="B10" s="44">
        <v>515</v>
      </c>
      <c r="C10" s="20" t="s">
        <v>24</v>
      </c>
      <c r="D10" s="46">
        <v>258046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258046</v>
      </c>
      <c r="Q10" s="47">
        <f t="shared" si="4"/>
        <v>9.5526598304520043</v>
      </c>
      <c r="R10" s="9"/>
    </row>
    <row r="11" spans="1:135">
      <c r="A11" s="12"/>
      <c r="B11" s="44">
        <v>516</v>
      </c>
      <c r="C11" s="20" t="s">
        <v>25</v>
      </c>
      <c r="D11" s="46">
        <v>483066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483066</v>
      </c>
      <c r="Q11" s="47">
        <f t="shared" si="4"/>
        <v>17.882723133306186</v>
      </c>
      <c r="R11" s="9"/>
    </row>
    <row r="12" spans="1:135">
      <c r="A12" s="12"/>
      <c r="B12" s="44">
        <v>519</v>
      </c>
      <c r="C12" s="20" t="s">
        <v>26</v>
      </c>
      <c r="D12" s="46">
        <v>432008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432008</v>
      </c>
      <c r="Q12" s="47">
        <f t="shared" si="4"/>
        <v>15.992596157405693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SUM(D14:D21)</f>
        <v>9181075</v>
      </c>
      <c r="E13" s="31">
        <f t="shared" si="6"/>
        <v>8128581</v>
      </c>
      <c r="F13" s="31">
        <f t="shared" si="6"/>
        <v>0</v>
      </c>
      <c r="G13" s="31">
        <f t="shared" si="6"/>
        <v>0</v>
      </c>
      <c r="H13" s="31">
        <f t="shared" si="6"/>
        <v>0</v>
      </c>
      <c r="I13" s="31">
        <f t="shared" si="6"/>
        <v>0</v>
      </c>
      <c r="J13" s="31">
        <f t="shared" si="6"/>
        <v>0</v>
      </c>
      <c r="K13" s="31">
        <f t="shared" ref="K13" si="7">SUM(K14:K21)</f>
        <v>386507</v>
      </c>
      <c r="L13" s="31">
        <f t="shared" ref="L13" si="8">SUM(L14:L21)</f>
        <v>0</v>
      </c>
      <c r="M13" s="31">
        <f t="shared" si="6"/>
        <v>0</v>
      </c>
      <c r="N13" s="31">
        <f t="shared" ref="N13" si="9">SUM(N14:N21)</f>
        <v>0</v>
      </c>
      <c r="O13" s="31">
        <f t="shared" si="6"/>
        <v>0</v>
      </c>
      <c r="P13" s="42">
        <f>SUM(D13:O13)</f>
        <v>17696163</v>
      </c>
      <c r="Q13" s="43">
        <f t="shared" si="4"/>
        <v>655.09802687594856</v>
      </c>
      <c r="R13" s="10"/>
    </row>
    <row r="14" spans="1:135">
      <c r="A14" s="12"/>
      <c r="B14" s="44">
        <v>521</v>
      </c>
      <c r="C14" s="20" t="s">
        <v>28</v>
      </c>
      <c r="D14" s="46">
        <v>8896600</v>
      </c>
      <c r="E14" s="46">
        <v>1290167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386507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10573274</v>
      </c>
      <c r="Q14" s="47">
        <f t="shared" si="4"/>
        <v>391.41428201236442</v>
      </c>
      <c r="R14" s="9"/>
    </row>
    <row r="15" spans="1:135">
      <c r="A15" s="12"/>
      <c r="B15" s="44">
        <v>522</v>
      </c>
      <c r="C15" s="20" t="s">
        <v>29</v>
      </c>
      <c r="D15" s="46">
        <v>15041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10">SUM(D15:O15)</f>
        <v>15041</v>
      </c>
      <c r="Q15" s="47">
        <f t="shared" si="4"/>
        <v>0.55680598230481615</v>
      </c>
      <c r="R15" s="9"/>
    </row>
    <row r="16" spans="1:135">
      <c r="A16" s="12"/>
      <c r="B16" s="44">
        <v>523</v>
      </c>
      <c r="C16" s="20" t="s">
        <v>82</v>
      </c>
      <c r="D16" s="46">
        <v>0</v>
      </c>
      <c r="E16" s="46">
        <v>271449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271449</v>
      </c>
      <c r="Q16" s="47">
        <f t="shared" si="4"/>
        <v>10.04882834190945</v>
      </c>
      <c r="R16" s="9"/>
    </row>
    <row r="17" spans="1:18">
      <c r="A17" s="12"/>
      <c r="B17" s="44">
        <v>525</v>
      </c>
      <c r="C17" s="20" t="s">
        <v>31</v>
      </c>
      <c r="D17" s="46">
        <v>178085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178085</v>
      </c>
      <c r="Q17" s="47">
        <f t="shared" si="4"/>
        <v>6.5925665420353159</v>
      </c>
      <c r="R17" s="9"/>
    </row>
    <row r="18" spans="1:18">
      <c r="A18" s="12"/>
      <c r="B18" s="44">
        <v>526</v>
      </c>
      <c r="C18" s="20" t="s">
        <v>32</v>
      </c>
      <c r="D18" s="46">
        <v>0</v>
      </c>
      <c r="E18" s="46">
        <v>6442947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6442947</v>
      </c>
      <c r="Q18" s="47">
        <f t="shared" si="4"/>
        <v>238.51282715729462</v>
      </c>
      <c r="R18" s="9"/>
    </row>
    <row r="19" spans="1:18">
      <c r="A19" s="12"/>
      <c r="B19" s="44">
        <v>527</v>
      </c>
      <c r="C19" s="20" t="s">
        <v>33</v>
      </c>
      <c r="D19" s="46">
        <v>0</v>
      </c>
      <c r="E19" s="46">
        <v>82677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82677</v>
      </c>
      <c r="Q19" s="47">
        <f t="shared" si="4"/>
        <v>3.0606374708473698</v>
      </c>
      <c r="R19" s="9"/>
    </row>
    <row r="20" spans="1:18">
      <c r="A20" s="12"/>
      <c r="B20" s="44">
        <v>528</v>
      </c>
      <c r="C20" s="20" t="s">
        <v>182</v>
      </c>
      <c r="D20" s="46">
        <v>0</v>
      </c>
      <c r="E20" s="46">
        <v>38592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38592</v>
      </c>
      <c r="Q20" s="47">
        <f t="shared" si="4"/>
        <v>1.4286454669973716</v>
      </c>
      <c r="R20" s="9"/>
    </row>
    <row r="21" spans="1:18">
      <c r="A21" s="12"/>
      <c r="B21" s="44">
        <v>529</v>
      </c>
      <c r="C21" s="20" t="s">
        <v>34</v>
      </c>
      <c r="D21" s="46">
        <v>91349</v>
      </c>
      <c r="E21" s="46">
        <v>2749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94098</v>
      </c>
      <c r="Q21" s="47">
        <f t="shared" si="4"/>
        <v>3.4834339021952392</v>
      </c>
      <c r="R21" s="9"/>
    </row>
    <row r="22" spans="1:18" ht="15.75">
      <c r="A22" s="28" t="s">
        <v>35</v>
      </c>
      <c r="B22" s="29"/>
      <c r="C22" s="30"/>
      <c r="D22" s="31">
        <f t="shared" ref="D22:O22" si="11">SUM(D23:D25)</f>
        <v>350904</v>
      </c>
      <c r="E22" s="31">
        <f t="shared" si="11"/>
        <v>1535288</v>
      </c>
      <c r="F22" s="31">
        <f t="shared" si="11"/>
        <v>0</v>
      </c>
      <c r="G22" s="31">
        <f t="shared" si="11"/>
        <v>0</v>
      </c>
      <c r="H22" s="31">
        <f t="shared" si="11"/>
        <v>0</v>
      </c>
      <c r="I22" s="31">
        <f t="shared" si="11"/>
        <v>0</v>
      </c>
      <c r="J22" s="31">
        <f t="shared" si="11"/>
        <v>0</v>
      </c>
      <c r="K22" s="31">
        <f t="shared" ref="K22" si="12">SUM(K23:K25)</f>
        <v>0</v>
      </c>
      <c r="L22" s="31">
        <f t="shared" ref="L22" si="13">SUM(L23:L25)</f>
        <v>0</v>
      </c>
      <c r="M22" s="31">
        <f t="shared" si="11"/>
        <v>0</v>
      </c>
      <c r="N22" s="31">
        <f t="shared" ref="N22" si="14">SUM(N23:N25)</f>
        <v>0</v>
      </c>
      <c r="O22" s="31">
        <f t="shared" si="11"/>
        <v>0</v>
      </c>
      <c r="P22" s="42">
        <f>SUM(D22:O22)</f>
        <v>1886192</v>
      </c>
      <c r="Q22" s="43">
        <f t="shared" si="4"/>
        <v>69.82534335320031</v>
      </c>
      <c r="R22" s="10"/>
    </row>
    <row r="23" spans="1:18">
      <c r="A23" s="12"/>
      <c r="B23" s="44">
        <v>534</v>
      </c>
      <c r="C23" s="20" t="s">
        <v>36</v>
      </c>
      <c r="D23" s="46">
        <v>0</v>
      </c>
      <c r="E23" s="46">
        <v>1496462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38" si="15">SUM(D23:O23)</f>
        <v>1496462</v>
      </c>
      <c r="Q23" s="47">
        <f t="shared" si="4"/>
        <v>55.397845481805057</v>
      </c>
      <c r="R23" s="9"/>
    </row>
    <row r="24" spans="1:18">
      <c r="A24" s="12"/>
      <c r="B24" s="44">
        <v>537</v>
      </c>
      <c r="C24" s="20" t="s">
        <v>37</v>
      </c>
      <c r="D24" s="46">
        <v>218142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218142</v>
      </c>
      <c r="Q24" s="47">
        <f t="shared" si="4"/>
        <v>8.0754451560359826</v>
      </c>
      <c r="R24" s="9"/>
    </row>
    <row r="25" spans="1:18">
      <c r="A25" s="12"/>
      <c r="B25" s="44">
        <v>539</v>
      </c>
      <c r="C25" s="20" t="s">
        <v>38</v>
      </c>
      <c r="D25" s="46">
        <v>132762</v>
      </c>
      <c r="E25" s="46">
        <v>38826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171588</v>
      </c>
      <c r="Q25" s="47">
        <f t="shared" si="4"/>
        <v>6.3520527153592719</v>
      </c>
      <c r="R25" s="9"/>
    </row>
    <row r="26" spans="1:18" ht="15.75">
      <c r="A26" s="28" t="s">
        <v>39</v>
      </c>
      <c r="B26" s="29"/>
      <c r="C26" s="30"/>
      <c r="D26" s="31">
        <f t="shared" ref="D26:O26" si="16">SUM(D27:D27)</f>
        <v>0</v>
      </c>
      <c r="E26" s="31">
        <f t="shared" si="16"/>
        <v>5802540</v>
      </c>
      <c r="F26" s="31">
        <f t="shared" si="16"/>
        <v>0</v>
      </c>
      <c r="G26" s="31">
        <f t="shared" si="16"/>
        <v>0</v>
      </c>
      <c r="H26" s="31">
        <f t="shared" si="16"/>
        <v>0</v>
      </c>
      <c r="I26" s="31">
        <f t="shared" si="16"/>
        <v>0</v>
      </c>
      <c r="J26" s="31">
        <f t="shared" si="16"/>
        <v>0</v>
      </c>
      <c r="K26" s="31">
        <f t="shared" si="16"/>
        <v>0</v>
      </c>
      <c r="L26" s="31">
        <f t="shared" si="16"/>
        <v>0</v>
      </c>
      <c r="M26" s="31">
        <f t="shared" si="16"/>
        <v>0</v>
      </c>
      <c r="N26" s="31">
        <f t="shared" si="16"/>
        <v>0</v>
      </c>
      <c r="O26" s="31">
        <f t="shared" si="16"/>
        <v>0</v>
      </c>
      <c r="P26" s="31">
        <f t="shared" si="15"/>
        <v>5802540</v>
      </c>
      <c r="Q26" s="43">
        <f t="shared" si="4"/>
        <v>214.8054640358346</v>
      </c>
      <c r="R26" s="10"/>
    </row>
    <row r="27" spans="1:18">
      <c r="A27" s="12"/>
      <c r="B27" s="44">
        <v>541</v>
      </c>
      <c r="C27" s="20" t="s">
        <v>40</v>
      </c>
      <c r="D27" s="46">
        <v>0</v>
      </c>
      <c r="E27" s="46">
        <v>5802540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5802540</v>
      </c>
      <c r="Q27" s="47">
        <f t="shared" si="4"/>
        <v>214.8054640358346</v>
      </c>
      <c r="R27" s="9"/>
    </row>
    <row r="28" spans="1:18" ht="15.75">
      <c r="A28" s="28" t="s">
        <v>41</v>
      </c>
      <c r="B28" s="29"/>
      <c r="C28" s="30"/>
      <c r="D28" s="31">
        <f t="shared" ref="D28:O28" si="17">SUM(D29:D32)</f>
        <v>60224</v>
      </c>
      <c r="E28" s="31">
        <f t="shared" si="17"/>
        <v>430905</v>
      </c>
      <c r="F28" s="31">
        <f t="shared" si="17"/>
        <v>0</v>
      </c>
      <c r="G28" s="31">
        <f t="shared" si="17"/>
        <v>0</v>
      </c>
      <c r="H28" s="31">
        <f t="shared" si="17"/>
        <v>0</v>
      </c>
      <c r="I28" s="31">
        <f t="shared" si="17"/>
        <v>0</v>
      </c>
      <c r="J28" s="31">
        <f t="shared" si="17"/>
        <v>0</v>
      </c>
      <c r="K28" s="31">
        <f t="shared" ref="K28" si="18">SUM(K29:K32)</f>
        <v>0</v>
      </c>
      <c r="L28" s="31">
        <f t="shared" ref="L28" si="19">SUM(L29:L32)</f>
        <v>0</v>
      </c>
      <c r="M28" s="31">
        <f t="shared" si="17"/>
        <v>0</v>
      </c>
      <c r="N28" s="31">
        <f t="shared" ref="N28" si="20">SUM(N29:N32)</f>
        <v>0</v>
      </c>
      <c r="O28" s="31">
        <f t="shared" si="17"/>
        <v>0</v>
      </c>
      <c r="P28" s="31">
        <f t="shared" si="15"/>
        <v>491129</v>
      </c>
      <c r="Q28" s="43">
        <f t="shared" si="4"/>
        <v>18.181209047495649</v>
      </c>
      <c r="R28" s="10"/>
    </row>
    <row r="29" spans="1:18">
      <c r="A29" s="13"/>
      <c r="B29" s="45">
        <v>552</v>
      </c>
      <c r="C29" s="21" t="s">
        <v>42</v>
      </c>
      <c r="D29" s="46">
        <v>0</v>
      </c>
      <c r="E29" s="46">
        <v>97990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97990</v>
      </c>
      <c r="Q29" s="47">
        <f t="shared" si="4"/>
        <v>3.6275126790804428</v>
      </c>
      <c r="R29" s="9"/>
    </row>
    <row r="30" spans="1:18">
      <c r="A30" s="13"/>
      <c r="B30" s="45">
        <v>553</v>
      </c>
      <c r="C30" s="21" t="s">
        <v>43</v>
      </c>
      <c r="D30" s="46">
        <v>28136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28136</v>
      </c>
      <c r="Q30" s="47">
        <f t="shared" si="4"/>
        <v>1.0415725761670307</v>
      </c>
      <c r="R30" s="9"/>
    </row>
    <row r="31" spans="1:18">
      <c r="A31" s="13"/>
      <c r="B31" s="45">
        <v>554</v>
      </c>
      <c r="C31" s="21" t="s">
        <v>44</v>
      </c>
      <c r="D31" s="46">
        <v>0</v>
      </c>
      <c r="E31" s="46">
        <v>332915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332915</v>
      </c>
      <c r="Q31" s="47">
        <f t="shared" si="4"/>
        <v>12.324251286417651</v>
      </c>
      <c r="R31" s="9"/>
    </row>
    <row r="32" spans="1:18">
      <c r="A32" s="13"/>
      <c r="B32" s="45">
        <v>559</v>
      </c>
      <c r="C32" s="21" t="s">
        <v>45</v>
      </c>
      <c r="D32" s="46">
        <v>32088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32088</v>
      </c>
      <c r="Q32" s="47">
        <f t="shared" si="4"/>
        <v>1.1878725058305259</v>
      </c>
      <c r="R32" s="9"/>
    </row>
    <row r="33" spans="1:18" ht="15.75">
      <c r="A33" s="28" t="s">
        <v>46</v>
      </c>
      <c r="B33" s="29"/>
      <c r="C33" s="30"/>
      <c r="D33" s="31">
        <f t="shared" ref="D33:O33" si="21">SUM(D34:D35)</f>
        <v>614327</v>
      </c>
      <c r="E33" s="31">
        <f t="shared" si="21"/>
        <v>0</v>
      </c>
      <c r="F33" s="31">
        <f t="shared" si="21"/>
        <v>0</v>
      </c>
      <c r="G33" s="31">
        <f t="shared" si="21"/>
        <v>0</v>
      </c>
      <c r="H33" s="31">
        <f t="shared" si="21"/>
        <v>0</v>
      </c>
      <c r="I33" s="31">
        <f t="shared" si="21"/>
        <v>0</v>
      </c>
      <c r="J33" s="31">
        <f t="shared" si="21"/>
        <v>0</v>
      </c>
      <c r="K33" s="31">
        <f t="shared" ref="K33" si="22">SUM(K34:K35)</f>
        <v>0</v>
      </c>
      <c r="L33" s="31">
        <f t="shared" ref="L33" si="23">SUM(L34:L35)</f>
        <v>0</v>
      </c>
      <c r="M33" s="31">
        <f t="shared" si="21"/>
        <v>0</v>
      </c>
      <c r="N33" s="31">
        <f t="shared" ref="N33" si="24">SUM(N34:N35)</f>
        <v>0</v>
      </c>
      <c r="O33" s="31">
        <f t="shared" si="21"/>
        <v>0</v>
      </c>
      <c r="P33" s="31">
        <f t="shared" si="15"/>
        <v>614327</v>
      </c>
      <c r="Q33" s="43">
        <f t="shared" si="4"/>
        <v>22.741902047162476</v>
      </c>
      <c r="R33" s="10"/>
    </row>
    <row r="34" spans="1:18">
      <c r="A34" s="12"/>
      <c r="B34" s="44">
        <v>563</v>
      </c>
      <c r="C34" s="20" t="s">
        <v>183</v>
      </c>
      <c r="D34" s="46">
        <v>82500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82500</v>
      </c>
      <c r="Q34" s="47">
        <f t="shared" si="4"/>
        <v>3.0540850701514084</v>
      </c>
      <c r="R34" s="9"/>
    </row>
    <row r="35" spans="1:18">
      <c r="A35" s="12"/>
      <c r="B35" s="44">
        <v>569</v>
      </c>
      <c r="C35" s="20" t="s">
        <v>48</v>
      </c>
      <c r="D35" s="46">
        <v>531827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531827</v>
      </c>
      <c r="Q35" s="47">
        <f t="shared" si="4"/>
        <v>19.687816977011067</v>
      </c>
      <c r="R35" s="9"/>
    </row>
    <row r="36" spans="1:18" ht="15.75">
      <c r="A36" s="28" t="s">
        <v>49</v>
      </c>
      <c r="B36" s="29"/>
      <c r="C36" s="30"/>
      <c r="D36" s="31">
        <f t="shared" ref="D36:O36" si="25">SUM(D37:D38)</f>
        <v>90115</v>
      </c>
      <c r="E36" s="31">
        <f t="shared" si="25"/>
        <v>914252</v>
      </c>
      <c r="F36" s="31">
        <f t="shared" si="25"/>
        <v>0</v>
      </c>
      <c r="G36" s="31">
        <f t="shared" si="25"/>
        <v>0</v>
      </c>
      <c r="H36" s="31">
        <f t="shared" si="25"/>
        <v>0</v>
      </c>
      <c r="I36" s="31">
        <f t="shared" si="25"/>
        <v>0</v>
      </c>
      <c r="J36" s="31">
        <f t="shared" si="25"/>
        <v>0</v>
      </c>
      <c r="K36" s="31">
        <f t="shared" ref="K36" si="26">SUM(K37:K38)</f>
        <v>0</v>
      </c>
      <c r="L36" s="31">
        <f t="shared" ref="L36" si="27">SUM(L37:L38)</f>
        <v>0</v>
      </c>
      <c r="M36" s="31">
        <f t="shared" si="25"/>
        <v>0</v>
      </c>
      <c r="N36" s="31">
        <f t="shared" ref="N36" si="28">SUM(N37:N38)</f>
        <v>0</v>
      </c>
      <c r="O36" s="31">
        <f t="shared" si="25"/>
        <v>0</v>
      </c>
      <c r="P36" s="31">
        <f>SUM(D36:O36)</f>
        <v>1004367</v>
      </c>
      <c r="Q36" s="43">
        <f t="shared" si="4"/>
        <v>37.180875874578909</v>
      </c>
      <c r="R36" s="9"/>
    </row>
    <row r="37" spans="1:18">
      <c r="A37" s="12"/>
      <c r="B37" s="44">
        <v>571</v>
      </c>
      <c r="C37" s="20" t="s">
        <v>50</v>
      </c>
      <c r="D37" s="46">
        <v>0</v>
      </c>
      <c r="E37" s="46">
        <v>914252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914252</v>
      </c>
      <c r="Q37" s="47">
        <f t="shared" ref="Q37:Q68" si="29">(P37/Q$71)</f>
        <v>33.844889497649277</v>
      </c>
      <c r="R37" s="9"/>
    </row>
    <row r="38" spans="1:18">
      <c r="A38" s="12"/>
      <c r="B38" s="44">
        <v>572</v>
      </c>
      <c r="C38" s="20" t="s">
        <v>88</v>
      </c>
      <c r="D38" s="46">
        <v>90115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90115</v>
      </c>
      <c r="Q38" s="47">
        <f t="shared" si="29"/>
        <v>3.3359863769296263</v>
      </c>
      <c r="R38" s="9"/>
    </row>
    <row r="39" spans="1:18" ht="15.75">
      <c r="A39" s="28" t="s">
        <v>76</v>
      </c>
      <c r="B39" s="29"/>
      <c r="C39" s="30"/>
      <c r="D39" s="31">
        <f t="shared" ref="D39:O39" si="30">SUM(D40:D41)</f>
        <v>9245355</v>
      </c>
      <c r="E39" s="31">
        <f t="shared" si="30"/>
        <v>10146029</v>
      </c>
      <c r="F39" s="31">
        <f t="shared" si="30"/>
        <v>0</v>
      </c>
      <c r="G39" s="31">
        <f t="shared" si="30"/>
        <v>0</v>
      </c>
      <c r="H39" s="31">
        <f t="shared" si="30"/>
        <v>0</v>
      </c>
      <c r="I39" s="31">
        <f t="shared" si="30"/>
        <v>0</v>
      </c>
      <c r="J39" s="31">
        <f t="shared" si="30"/>
        <v>0</v>
      </c>
      <c r="K39" s="31">
        <f t="shared" ref="K39" si="31">SUM(K40:K41)</f>
        <v>0</v>
      </c>
      <c r="L39" s="31">
        <f t="shared" ref="L39" si="32">SUM(L40:L41)</f>
        <v>0</v>
      </c>
      <c r="M39" s="31">
        <f t="shared" si="30"/>
        <v>0</v>
      </c>
      <c r="N39" s="31">
        <f t="shared" ref="N39" si="33">SUM(N40:N41)</f>
        <v>0</v>
      </c>
      <c r="O39" s="31">
        <f t="shared" si="30"/>
        <v>0</v>
      </c>
      <c r="P39" s="31">
        <f>SUM(D39:O39)</f>
        <v>19391384</v>
      </c>
      <c r="Q39" s="43">
        <f t="shared" si="29"/>
        <v>717.85377410876242</v>
      </c>
      <c r="R39" s="9"/>
    </row>
    <row r="40" spans="1:18">
      <c r="A40" s="12"/>
      <c r="B40" s="44">
        <v>581</v>
      </c>
      <c r="C40" s="20" t="s">
        <v>178</v>
      </c>
      <c r="D40" s="46">
        <v>9239230</v>
      </c>
      <c r="E40" s="46">
        <v>10146029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>SUM(D40:O40)</f>
        <v>19385259</v>
      </c>
      <c r="Q40" s="47">
        <f t="shared" si="29"/>
        <v>717.62703142931184</v>
      </c>
      <c r="R40" s="9"/>
    </row>
    <row r="41" spans="1:18">
      <c r="A41" s="12"/>
      <c r="B41" s="44">
        <v>592</v>
      </c>
      <c r="C41" s="20" t="s">
        <v>184</v>
      </c>
      <c r="D41" s="46">
        <v>6125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>SUM(D41:O41)</f>
        <v>6125</v>
      </c>
      <c r="Q41" s="47">
        <f t="shared" si="29"/>
        <v>0.22674267945063489</v>
      </c>
      <c r="R41" s="9"/>
    </row>
    <row r="42" spans="1:18" ht="15.75">
      <c r="A42" s="28" t="s">
        <v>52</v>
      </c>
      <c r="B42" s="29"/>
      <c r="C42" s="30"/>
      <c r="D42" s="31">
        <f t="shared" ref="D42:O42" si="34">SUM(D43:D68)</f>
        <v>276247</v>
      </c>
      <c r="E42" s="31">
        <f t="shared" si="34"/>
        <v>1351898</v>
      </c>
      <c r="F42" s="31">
        <f t="shared" si="34"/>
        <v>0</v>
      </c>
      <c r="G42" s="31">
        <f t="shared" si="34"/>
        <v>0</v>
      </c>
      <c r="H42" s="31">
        <f t="shared" si="34"/>
        <v>0</v>
      </c>
      <c r="I42" s="31">
        <f t="shared" si="34"/>
        <v>0</v>
      </c>
      <c r="J42" s="31">
        <f t="shared" si="34"/>
        <v>0</v>
      </c>
      <c r="K42" s="31">
        <f t="shared" ref="K42" si="35">SUM(K43:K68)</f>
        <v>6025503</v>
      </c>
      <c r="L42" s="31">
        <f t="shared" ref="L42" si="36">SUM(L43:L68)</f>
        <v>0</v>
      </c>
      <c r="M42" s="31">
        <f t="shared" si="34"/>
        <v>0</v>
      </c>
      <c r="N42" s="31">
        <f t="shared" ref="N42" si="37">SUM(N43:N68)</f>
        <v>0</v>
      </c>
      <c r="O42" s="31">
        <f t="shared" si="34"/>
        <v>0</v>
      </c>
      <c r="P42" s="31">
        <f>SUM(D42:O42)</f>
        <v>7653648</v>
      </c>
      <c r="Q42" s="43">
        <f t="shared" si="29"/>
        <v>283.33202532114166</v>
      </c>
      <c r="R42" s="9"/>
    </row>
    <row r="43" spans="1:18">
      <c r="A43" s="12"/>
      <c r="B43" s="44">
        <v>601</v>
      </c>
      <c r="C43" s="20" t="s">
        <v>53</v>
      </c>
      <c r="D43" s="46">
        <v>0</v>
      </c>
      <c r="E43" s="46">
        <v>17003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ref="P43:P48" si="38">SUM(D43:O43)</f>
        <v>17003</v>
      </c>
      <c r="Q43" s="47">
        <f t="shared" si="29"/>
        <v>0.62943767815496243</v>
      </c>
      <c r="R43" s="9"/>
    </row>
    <row r="44" spans="1:18">
      <c r="A44" s="12"/>
      <c r="B44" s="44">
        <v>602</v>
      </c>
      <c r="C44" s="20" t="s">
        <v>54</v>
      </c>
      <c r="D44" s="46">
        <v>0</v>
      </c>
      <c r="E44" s="46">
        <v>14172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38"/>
        <v>14172</v>
      </c>
      <c r="Q44" s="47">
        <f t="shared" si="29"/>
        <v>0.52463628623255465</v>
      </c>
      <c r="R44" s="9"/>
    </row>
    <row r="45" spans="1:18">
      <c r="A45" s="12"/>
      <c r="B45" s="44">
        <v>603</v>
      </c>
      <c r="C45" s="20" t="s">
        <v>55</v>
      </c>
      <c r="D45" s="46">
        <v>0</v>
      </c>
      <c r="E45" s="46">
        <v>7324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8"/>
        <v>7324</v>
      </c>
      <c r="Q45" s="47">
        <f t="shared" si="29"/>
        <v>0.27112871580350201</v>
      </c>
      <c r="R45" s="9"/>
    </row>
    <row r="46" spans="1:18">
      <c r="A46" s="12"/>
      <c r="B46" s="44">
        <v>604</v>
      </c>
      <c r="C46" s="20" t="s">
        <v>56</v>
      </c>
      <c r="D46" s="46">
        <v>25227</v>
      </c>
      <c r="E46" s="46">
        <v>343036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38"/>
        <v>368263</v>
      </c>
      <c r="Q46" s="47">
        <f t="shared" si="29"/>
        <v>13.632806426535371</v>
      </c>
      <c r="R46" s="9"/>
    </row>
    <row r="47" spans="1:18">
      <c r="A47" s="12"/>
      <c r="B47" s="44">
        <v>605</v>
      </c>
      <c r="C47" s="20" t="s">
        <v>57</v>
      </c>
      <c r="D47" s="46">
        <v>0</v>
      </c>
      <c r="E47" s="46">
        <v>151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8"/>
        <v>151</v>
      </c>
      <c r="Q47" s="47">
        <f t="shared" si="29"/>
        <v>5.5899011587013658E-3</v>
      </c>
      <c r="R47" s="9"/>
    </row>
    <row r="48" spans="1:18">
      <c r="A48" s="12"/>
      <c r="B48" s="44">
        <v>608</v>
      </c>
      <c r="C48" s="20" t="s">
        <v>58</v>
      </c>
      <c r="D48" s="46">
        <v>0</v>
      </c>
      <c r="E48" s="46">
        <v>58938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8"/>
        <v>58938</v>
      </c>
      <c r="Q48" s="47">
        <f t="shared" si="29"/>
        <v>2.1818383741161664</v>
      </c>
      <c r="R48" s="9"/>
    </row>
    <row r="49" spans="1:18">
      <c r="A49" s="12"/>
      <c r="B49" s="44">
        <v>614</v>
      </c>
      <c r="C49" s="20" t="s">
        <v>59</v>
      </c>
      <c r="D49" s="46">
        <v>0</v>
      </c>
      <c r="E49" s="46">
        <v>122900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ref="P49:P62" si="39">SUM(D49:O49)</f>
        <v>122900</v>
      </c>
      <c r="Q49" s="47">
        <f t="shared" si="29"/>
        <v>4.5496612742013101</v>
      </c>
      <c r="R49" s="9"/>
    </row>
    <row r="50" spans="1:18">
      <c r="A50" s="12"/>
      <c r="B50" s="44">
        <v>619</v>
      </c>
      <c r="C50" s="20" t="s">
        <v>185</v>
      </c>
      <c r="D50" s="46">
        <v>0</v>
      </c>
      <c r="E50" s="46">
        <v>500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9"/>
        <v>500</v>
      </c>
      <c r="Q50" s="47">
        <f t="shared" si="29"/>
        <v>1.8509606485766113E-2</v>
      </c>
      <c r="R50" s="9"/>
    </row>
    <row r="51" spans="1:18">
      <c r="A51" s="12"/>
      <c r="B51" s="44">
        <v>634</v>
      </c>
      <c r="C51" s="20" t="s">
        <v>62</v>
      </c>
      <c r="D51" s="46">
        <v>0</v>
      </c>
      <c r="E51" s="46">
        <v>30984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9"/>
        <v>30984</v>
      </c>
      <c r="Q51" s="47">
        <f t="shared" si="29"/>
        <v>1.1470032947099544</v>
      </c>
      <c r="R51" s="9"/>
    </row>
    <row r="52" spans="1:18">
      <c r="A52" s="12"/>
      <c r="B52" s="44">
        <v>654</v>
      </c>
      <c r="C52" s="20" t="s">
        <v>105</v>
      </c>
      <c r="D52" s="46">
        <v>0</v>
      </c>
      <c r="E52" s="46">
        <v>140566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9"/>
        <v>140566</v>
      </c>
      <c r="Q52" s="47">
        <f t="shared" si="29"/>
        <v>5.2036426905563991</v>
      </c>
      <c r="R52" s="9"/>
    </row>
    <row r="53" spans="1:18">
      <c r="A53" s="12"/>
      <c r="B53" s="44">
        <v>663</v>
      </c>
      <c r="C53" s="20" t="s">
        <v>106</v>
      </c>
      <c r="D53" s="46">
        <v>0</v>
      </c>
      <c r="E53" s="46">
        <v>18787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9"/>
        <v>18787</v>
      </c>
      <c r="Q53" s="47">
        <f t="shared" si="29"/>
        <v>0.69547995409617591</v>
      </c>
      <c r="R53" s="9"/>
    </row>
    <row r="54" spans="1:18">
      <c r="A54" s="12"/>
      <c r="B54" s="44">
        <v>665</v>
      </c>
      <c r="C54" s="20" t="s">
        <v>107</v>
      </c>
      <c r="D54" s="46">
        <v>0</v>
      </c>
      <c r="E54" s="46">
        <v>11700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9"/>
        <v>11700</v>
      </c>
      <c r="Q54" s="47">
        <f t="shared" si="29"/>
        <v>0.43312479176692703</v>
      </c>
      <c r="R54" s="9"/>
    </row>
    <row r="55" spans="1:18">
      <c r="A55" s="12"/>
      <c r="B55" s="44">
        <v>674</v>
      </c>
      <c r="C55" s="20" t="s">
        <v>66</v>
      </c>
      <c r="D55" s="46">
        <v>0</v>
      </c>
      <c r="E55" s="46">
        <v>59430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9"/>
        <v>59430</v>
      </c>
      <c r="Q55" s="47">
        <f t="shared" si="29"/>
        <v>2.2000518268981599</v>
      </c>
      <c r="R55" s="9"/>
    </row>
    <row r="56" spans="1:18">
      <c r="A56" s="12"/>
      <c r="B56" s="44">
        <v>682</v>
      </c>
      <c r="C56" s="20" t="s">
        <v>67</v>
      </c>
      <c r="D56" s="46">
        <v>0</v>
      </c>
      <c r="E56" s="46">
        <v>5781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9"/>
        <v>5781</v>
      </c>
      <c r="Q56" s="47">
        <f t="shared" si="29"/>
        <v>0.2140080701884278</v>
      </c>
      <c r="R56" s="9"/>
    </row>
    <row r="57" spans="1:18">
      <c r="A57" s="12"/>
      <c r="B57" s="44">
        <v>685</v>
      </c>
      <c r="C57" s="20" t="s">
        <v>69</v>
      </c>
      <c r="D57" s="46">
        <v>0</v>
      </c>
      <c r="E57" s="46">
        <v>1843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9"/>
        <v>1843</v>
      </c>
      <c r="Q57" s="47">
        <f t="shared" si="29"/>
        <v>6.8226409506533886E-2</v>
      </c>
      <c r="R57" s="9"/>
    </row>
    <row r="58" spans="1:18">
      <c r="A58" s="12"/>
      <c r="B58" s="44">
        <v>694</v>
      </c>
      <c r="C58" s="20" t="s">
        <v>70</v>
      </c>
      <c r="D58" s="46">
        <v>0</v>
      </c>
      <c r="E58" s="46">
        <v>20293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9"/>
        <v>20293</v>
      </c>
      <c r="Q58" s="47">
        <f t="shared" si="29"/>
        <v>0.7512308888313034</v>
      </c>
      <c r="R58" s="9"/>
    </row>
    <row r="59" spans="1:18">
      <c r="A59" s="12"/>
      <c r="B59" s="44">
        <v>711</v>
      </c>
      <c r="C59" s="20" t="s">
        <v>71</v>
      </c>
      <c r="D59" s="46">
        <v>88203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9"/>
        <v>88203</v>
      </c>
      <c r="Q59" s="47">
        <f t="shared" si="29"/>
        <v>3.2652056417280568</v>
      </c>
      <c r="R59" s="9"/>
    </row>
    <row r="60" spans="1:18">
      <c r="A60" s="12"/>
      <c r="B60" s="44">
        <v>712</v>
      </c>
      <c r="C60" s="20" t="s">
        <v>72</v>
      </c>
      <c r="D60" s="46">
        <v>0</v>
      </c>
      <c r="E60" s="46">
        <v>177246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9"/>
        <v>177246</v>
      </c>
      <c r="Q60" s="47">
        <f t="shared" si="29"/>
        <v>6.561507422352201</v>
      </c>
      <c r="R60" s="9"/>
    </row>
    <row r="61" spans="1:18">
      <c r="A61" s="12"/>
      <c r="B61" s="44">
        <v>713</v>
      </c>
      <c r="C61" s="20" t="s">
        <v>73</v>
      </c>
      <c r="D61" s="46">
        <v>53035</v>
      </c>
      <c r="E61" s="46">
        <v>30943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9"/>
        <v>83978</v>
      </c>
      <c r="Q61" s="47">
        <f t="shared" si="29"/>
        <v>3.1087994669233332</v>
      </c>
      <c r="R61" s="9"/>
    </row>
    <row r="62" spans="1:18">
      <c r="A62" s="12"/>
      <c r="B62" s="44">
        <v>714</v>
      </c>
      <c r="C62" s="20" t="s">
        <v>84</v>
      </c>
      <c r="D62" s="46">
        <v>0</v>
      </c>
      <c r="E62" s="46">
        <v>378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9"/>
        <v>378</v>
      </c>
      <c r="Q62" s="47">
        <f t="shared" si="29"/>
        <v>1.3993262503239181E-2</v>
      </c>
      <c r="R62" s="9"/>
    </row>
    <row r="63" spans="1:18">
      <c r="A63" s="12"/>
      <c r="B63" s="44">
        <v>715</v>
      </c>
      <c r="C63" s="20" t="s">
        <v>85</v>
      </c>
      <c r="D63" s="46">
        <v>0</v>
      </c>
      <c r="E63" s="46">
        <v>8866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ref="P63:P68" si="40">SUM(D63:O63)</f>
        <v>8866</v>
      </c>
      <c r="Q63" s="47">
        <f t="shared" si="29"/>
        <v>0.32821234220560469</v>
      </c>
      <c r="R63" s="9"/>
    </row>
    <row r="64" spans="1:18">
      <c r="A64" s="12"/>
      <c r="B64" s="44">
        <v>719</v>
      </c>
      <c r="C64" s="20" t="s">
        <v>74</v>
      </c>
      <c r="D64" s="46">
        <v>0</v>
      </c>
      <c r="E64" s="46">
        <v>49671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6025503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0"/>
        <v>6075174</v>
      </c>
      <c r="Q64" s="47">
        <f t="shared" si="29"/>
        <v>224.89816014511533</v>
      </c>
      <c r="R64" s="9"/>
    </row>
    <row r="65" spans="1:121">
      <c r="A65" s="12"/>
      <c r="B65" s="44">
        <v>724</v>
      </c>
      <c r="C65" s="20" t="s">
        <v>75</v>
      </c>
      <c r="D65" s="46">
        <v>0</v>
      </c>
      <c r="E65" s="46">
        <v>36026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0"/>
        <v>36026</v>
      </c>
      <c r="Q65" s="47">
        <f t="shared" si="29"/>
        <v>1.33365416651242</v>
      </c>
      <c r="R65" s="9"/>
    </row>
    <row r="66" spans="1:121">
      <c r="A66" s="12"/>
      <c r="B66" s="44">
        <v>744</v>
      </c>
      <c r="C66" s="20" t="s">
        <v>77</v>
      </c>
      <c r="D66" s="46">
        <v>0</v>
      </c>
      <c r="E66" s="46">
        <v>59737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0"/>
        <v>59737</v>
      </c>
      <c r="Q66" s="47">
        <f t="shared" si="29"/>
        <v>2.2114167252804204</v>
      </c>
      <c r="R66" s="9"/>
    </row>
    <row r="67" spans="1:121">
      <c r="A67" s="12"/>
      <c r="B67" s="44">
        <v>764</v>
      </c>
      <c r="C67" s="20" t="s">
        <v>78</v>
      </c>
      <c r="D67" s="46">
        <v>0</v>
      </c>
      <c r="E67" s="46">
        <v>135623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0"/>
        <v>135623</v>
      </c>
      <c r="Q67" s="47">
        <f t="shared" si="29"/>
        <v>5.0206567208381152</v>
      </c>
      <c r="R67" s="9"/>
    </row>
    <row r="68" spans="1:121" ht="15.75" thickBot="1">
      <c r="A68" s="12"/>
      <c r="B68" s="44">
        <v>769</v>
      </c>
      <c r="C68" s="20" t="s">
        <v>79</v>
      </c>
      <c r="D68" s="46">
        <v>109782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0"/>
        <v>109782</v>
      </c>
      <c r="Q68" s="47">
        <f t="shared" si="29"/>
        <v>4.0640432384407505</v>
      </c>
      <c r="R68" s="9"/>
    </row>
    <row r="69" spans="1:121" ht="16.5" thickBot="1">
      <c r="A69" s="14" t="s">
        <v>10</v>
      </c>
      <c r="B69" s="23"/>
      <c r="C69" s="22"/>
      <c r="D69" s="15">
        <f t="shared" ref="D69:O69" si="41">SUM(D5,D13,D22,D26,D28,D33,D36,D39,D42)</f>
        <v>25184274</v>
      </c>
      <c r="E69" s="15">
        <f t="shared" si="41"/>
        <v>28309493</v>
      </c>
      <c r="F69" s="15">
        <f t="shared" si="41"/>
        <v>0</v>
      </c>
      <c r="G69" s="15">
        <f t="shared" si="41"/>
        <v>0</v>
      </c>
      <c r="H69" s="15">
        <f t="shared" si="41"/>
        <v>0</v>
      </c>
      <c r="I69" s="15">
        <f t="shared" si="41"/>
        <v>0</v>
      </c>
      <c r="J69" s="15">
        <f t="shared" si="41"/>
        <v>0</v>
      </c>
      <c r="K69" s="15">
        <f t="shared" ref="K69" si="42">SUM(K5,K13,K22,K26,K28,K33,K36,K39,K42)</f>
        <v>35414805</v>
      </c>
      <c r="L69" s="15">
        <f t="shared" ref="L69" si="43">SUM(L5,L13,L22,L26,L28,L33,L36,L39,L42)</f>
        <v>0</v>
      </c>
      <c r="M69" s="15">
        <f t="shared" si="41"/>
        <v>0</v>
      </c>
      <c r="N69" s="15">
        <f t="shared" ref="N69" si="44">SUM(N5,N13,N22,N26,N28,N33,N36,N39,N42)</f>
        <v>0</v>
      </c>
      <c r="O69" s="15">
        <f t="shared" si="41"/>
        <v>0</v>
      </c>
      <c r="P69" s="15">
        <f>SUM(D69:O69)</f>
        <v>88908572</v>
      </c>
      <c r="Q69" s="37">
        <f t="shared" ref="Q69" si="45">(P69/Q$71)</f>
        <v>3291.3253618628069</v>
      </c>
      <c r="R69" s="6"/>
      <c r="S69" s="2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</row>
    <row r="70" spans="1:121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9"/>
    </row>
    <row r="71" spans="1:121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118" t="s">
        <v>186</v>
      </c>
      <c r="O71" s="118"/>
      <c r="P71" s="118"/>
      <c r="Q71" s="41">
        <v>27013</v>
      </c>
    </row>
    <row r="72" spans="1:121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7"/>
    </row>
    <row r="73" spans="1:121" ht="15.75" customHeight="1" thickBot="1">
      <c r="A73" s="120" t="s">
        <v>91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100"/>
    </row>
  </sheetData>
  <mergeCells count="10">
    <mergeCell ref="N71:P71"/>
    <mergeCell ref="A72:Q72"/>
    <mergeCell ref="A73:Q7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72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175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176</v>
      </c>
      <c r="L4" s="34" t="s">
        <v>3</v>
      </c>
      <c r="M4" s="34" t="s">
        <v>4</v>
      </c>
      <c r="N4" s="34" t="s">
        <v>191</v>
      </c>
      <c r="O4" s="34" t="s">
        <v>5</v>
      </c>
      <c r="P4" s="34" t="s">
        <v>177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5397563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SUM(K6:K12)</f>
        <v>28936772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34334335</v>
      </c>
      <c r="Q5" s="32">
        <f t="shared" ref="Q5:Q36" si="4">(P5/Q$70)</f>
        <v>1228.2001430871044</v>
      </c>
      <c r="R5" s="6"/>
    </row>
    <row r="6" spans="1:135">
      <c r="A6" s="12"/>
      <c r="B6" s="44">
        <v>511</v>
      </c>
      <c r="C6" s="20" t="s">
        <v>20</v>
      </c>
      <c r="D6" s="46">
        <v>1441657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1441657</v>
      </c>
      <c r="Q6" s="47">
        <f t="shared" si="4"/>
        <v>51.570631371847611</v>
      </c>
      <c r="R6" s="9"/>
    </row>
    <row r="7" spans="1:135">
      <c r="A7" s="12"/>
      <c r="B7" s="44">
        <v>512</v>
      </c>
      <c r="C7" s="20" t="s">
        <v>21</v>
      </c>
      <c r="D7" s="46">
        <v>147619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147619</v>
      </c>
      <c r="Q7" s="47">
        <f t="shared" si="4"/>
        <v>5.2805938114827402</v>
      </c>
      <c r="R7" s="9"/>
    </row>
    <row r="8" spans="1:135">
      <c r="A8" s="12"/>
      <c r="B8" s="44">
        <v>513</v>
      </c>
      <c r="C8" s="20" t="s">
        <v>22</v>
      </c>
      <c r="D8" s="46">
        <v>2233900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28936772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31170672</v>
      </c>
      <c r="Q8" s="47">
        <f t="shared" si="4"/>
        <v>1115.0302986943302</v>
      </c>
      <c r="R8" s="9"/>
    </row>
    <row r="9" spans="1:135">
      <c r="A9" s="12"/>
      <c r="B9" s="44">
        <v>514</v>
      </c>
      <c r="C9" s="20" t="s">
        <v>23</v>
      </c>
      <c r="D9" s="46">
        <v>214923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214923</v>
      </c>
      <c r="Q9" s="47">
        <f t="shared" si="4"/>
        <v>7.6881774280093005</v>
      </c>
      <c r="R9" s="9"/>
    </row>
    <row r="10" spans="1:135">
      <c r="A10" s="12"/>
      <c r="B10" s="44">
        <v>515</v>
      </c>
      <c r="C10" s="20" t="s">
        <v>24</v>
      </c>
      <c r="D10" s="46">
        <v>298308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298308</v>
      </c>
      <c r="Q10" s="47">
        <f t="shared" si="4"/>
        <v>10.671006975496333</v>
      </c>
      <c r="R10" s="9"/>
    </row>
    <row r="11" spans="1:135">
      <c r="A11" s="12"/>
      <c r="B11" s="44">
        <v>516</v>
      </c>
      <c r="C11" s="20" t="s">
        <v>25</v>
      </c>
      <c r="D11" s="46">
        <v>588977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588977</v>
      </c>
      <c r="Q11" s="47">
        <f t="shared" si="4"/>
        <v>21.068753353604006</v>
      </c>
      <c r="R11" s="9"/>
    </row>
    <row r="12" spans="1:135">
      <c r="A12" s="12"/>
      <c r="B12" s="44">
        <v>519</v>
      </c>
      <c r="C12" s="20" t="s">
        <v>26</v>
      </c>
      <c r="D12" s="46">
        <v>472179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472179</v>
      </c>
      <c r="Q12" s="47">
        <f t="shared" si="4"/>
        <v>16.890681452334107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SUM(D14:D20)</f>
        <v>7903998</v>
      </c>
      <c r="E13" s="31">
        <f t="shared" si="6"/>
        <v>8124018</v>
      </c>
      <c r="F13" s="31">
        <f t="shared" si="6"/>
        <v>0</v>
      </c>
      <c r="G13" s="31">
        <f t="shared" si="6"/>
        <v>34042</v>
      </c>
      <c r="H13" s="31">
        <f t="shared" si="6"/>
        <v>0</v>
      </c>
      <c r="I13" s="31">
        <f t="shared" si="6"/>
        <v>0</v>
      </c>
      <c r="J13" s="31">
        <f t="shared" si="6"/>
        <v>0</v>
      </c>
      <c r="K13" s="31">
        <f t="shared" ref="K13" si="7">SUM(K14:K20)</f>
        <v>320555</v>
      </c>
      <c r="L13" s="31">
        <f t="shared" ref="L13" si="8">SUM(L14:L20)</f>
        <v>0</v>
      </c>
      <c r="M13" s="31">
        <f t="shared" si="6"/>
        <v>0</v>
      </c>
      <c r="N13" s="31">
        <f t="shared" ref="N13" si="9">SUM(N14:N20)</f>
        <v>0</v>
      </c>
      <c r="O13" s="31">
        <f t="shared" si="6"/>
        <v>0</v>
      </c>
      <c r="P13" s="42">
        <f>SUM(D13:O13)</f>
        <v>16382613</v>
      </c>
      <c r="Q13" s="43">
        <f t="shared" si="4"/>
        <v>586.03516365587552</v>
      </c>
      <c r="R13" s="10"/>
    </row>
    <row r="14" spans="1:135">
      <c r="A14" s="12"/>
      <c r="B14" s="44">
        <v>521</v>
      </c>
      <c r="C14" s="20" t="s">
        <v>28</v>
      </c>
      <c r="D14" s="46">
        <v>3781084</v>
      </c>
      <c r="E14" s="46">
        <v>1396505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5177589</v>
      </c>
      <c r="Q14" s="47">
        <f t="shared" si="4"/>
        <v>185.21155428367018</v>
      </c>
      <c r="R14" s="9"/>
    </row>
    <row r="15" spans="1:135">
      <c r="A15" s="12"/>
      <c r="B15" s="44">
        <v>522</v>
      </c>
      <c r="C15" s="20" t="s">
        <v>29</v>
      </c>
      <c r="D15" s="46">
        <v>50926</v>
      </c>
      <c r="E15" s="46">
        <v>2190595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0" si="10">SUM(D15:O15)</f>
        <v>2241521</v>
      </c>
      <c r="Q15" s="47">
        <f t="shared" si="4"/>
        <v>80.183187265247724</v>
      </c>
      <c r="R15" s="9"/>
    </row>
    <row r="16" spans="1:135">
      <c r="A16" s="12"/>
      <c r="B16" s="44">
        <v>523</v>
      </c>
      <c r="C16" s="20" t="s">
        <v>82</v>
      </c>
      <c r="D16" s="46">
        <v>3216322</v>
      </c>
      <c r="E16" s="46">
        <v>286262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320555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3823139</v>
      </c>
      <c r="Q16" s="47">
        <f t="shared" si="4"/>
        <v>136.76047218744409</v>
      </c>
      <c r="R16" s="9"/>
    </row>
    <row r="17" spans="1:18">
      <c r="A17" s="12"/>
      <c r="B17" s="44">
        <v>525</v>
      </c>
      <c r="C17" s="20" t="s">
        <v>31</v>
      </c>
      <c r="D17" s="46">
        <v>759980</v>
      </c>
      <c r="E17" s="46">
        <v>218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760198</v>
      </c>
      <c r="Q17" s="47">
        <f t="shared" si="4"/>
        <v>27.193632623859774</v>
      </c>
      <c r="R17" s="9"/>
    </row>
    <row r="18" spans="1:18">
      <c r="A18" s="12"/>
      <c r="B18" s="44">
        <v>526</v>
      </c>
      <c r="C18" s="20" t="s">
        <v>32</v>
      </c>
      <c r="D18" s="46">
        <v>0</v>
      </c>
      <c r="E18" s="46">
        <v>4098532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4098532</v>
      </c>
      <c r="Q18" s="47">
        <f t="shared" si="4"/>
        <v>146.6117689143266</v>
      </c>
      <c r="R18" s="9"/>
    </row>
    <row r="19" spans="1:18">
      <c r="A19" s="12"/>
      <c r="B19" s="44">
        <v>527</v>
      </c>
      <c r="C19" s="20" t="s">
        <v>33</v>
      </c>
      <c r="D19" s="46">
        <v>0</v>
      </c>
      <c r="E19" s="46">
        <v>105904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105904</v>
      </c>
      <c r="Q19" s="47">
        <f t="shared" si="4"/>
        <v>3.7883741727776785</v>
      </c>
      <c r="R19" s="9"/>
    </row>
    <row r="20" spans="1:18">
      <c r="A20" s="12"/>
      <c r="B20" s="44">
        <v>529</v>
      </c>
      <c r="C20" s="20" t="s">
        <v>34</v>
      </c>
      <c r="D20" s="46">
        <v>95686</v>
      </c>
      <c r="E20" s="46">
        <v>46002</v>
      </c>
      <c r="F20" s="46">
        <v>0</v>
      </c>
      <c r="G20" s="46">
        <v>34042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175730</v>
      </c>
      <c r="Q20" s="47">
        <f t="shared" si="4"/>
        <v>6.2861742085494541</v>
      </c>
      <c r="R20" s="9"/>
    </row>
    <row r="21" spans="1:18" ht="15.75">
      <c r="A21" s="28" t="s">
        <v>35</v>
      </c>
      <c r="B21" s="29"/>
      <c r="C21" s="30"/>
      <c r="D21" s="31">
        <f t="shared" ref="D21:O21" si="11">SUM(D22:D24)</f>
        <v>233956</v>
      </c>
      <c r="E21" s="31">
        <f t="shared" si="11"/>
        <v>1778301</v>
      </c>
      <c r="F21" s="31">
        <f t="shared" si="11"/>
        <v>0</v>
      </c>
      <c r="G21" s="31">
        <f t="shared" si="11"/>
        <v>0</v>
      </c>
      <c r="H21" s="31">
        <f t="shared" si="11"/>
        <v>0</v>
      </c>
      <c r="I21" s="31">
        <f t="shared" si="11"/>
        <v>0</v>
      </c>
      <c r="J21" s="31">
        <f t="shared" si="11"/>
        <v>0</v>
      </c>
      <c r="K21" s="31">
        <f t="shared" ref="K21" si="12">SUM(K22:K24)</f>
        <v>0</v>
      </c>
      <c r="L21" s="31">
        <f t="shared" ref="L21" si="13">SUM(L22:L24)</f>
        <v>0</v>
      </c>
      <c r="M21" s="31">
        <f t="shared" si="11"/>
        <v>0</v>
      </c>
      <c r="N21" s="31">
        <f t="shared" ref="N21" si="14">SUM(N22:N24)</f>
        <v>0</v>
      </c>
      <c r="O21" s="31">
        <f t="shared" si="11"/>
        <v>0</v>
      </c>
      <c r="P21" s="42">
        <f>SUM(D21:O21)</f>
        <v>2012257</v>
      </c>
      <c r="Q21" s="43">
        <f t="shared" si="4"/>
        <v>71.982006796637449</v>
      </c>
      <c r="R21" s="10"/>
    </row>
    <row r="22" spans="1:18">
      <c r="A22" s="12"/>
      <c r="B22" s="44">
        <v>534</v>
      </c>
      <c r="C22" s="20" t="s">
        <v>36</v>
      </c>
      <c r="D22" s="46">
        <v>0</v>
      </c>
      <c r="E22" s="46">
        <v>1500709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>SUM(D22:O22)</f>
        <v>1500709</v>
      </c>
      <c r="Q22" s="47">
        <f t="shared" si="4"/>
        <v>53.683026292255413</v>
      </c>
      <c r="R22" s="9"/>
    </row>
    <row r="23" spans="1:18">
      <c r="A23" s="12"/>
      <c r="B23" s="44">
        <v>537</v>
      </c>
      <c r="C23" s="20" t="s">
        <v>37</v>
      </c>
      <c r="D23" s="46">
        <v>203702</v>
      </c>
      <c r="E23" s="46">
        <v>64949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>SUM(D23:O23)</f>
        <v>268651</v>
      </c>
      <c r="Q23" s="47">
        <f t="shared" si="4"/>
        <v>9.6101234126274377</v>
      </c>
      <c r="R23" s="9"/>
    </row>
    <row r="24" spans="1:18">
      <c r="A24" s="12"/>
      <c r="B24" s="44">
        <v>539</v>
      </c>
      <c r="C24" s="20" t="s">
        <v>38</v>
      </c>
      <c r="D24" s="46">
        <v>30254</v>
      </c>
      <c r="E24" s="46">
        <v>212643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>SUM(D24:O24)</f>
        <v>242897</v>
      </c>
      <c r="Q24" s="47">
        <f t="shared" si="4"/>
        <v>8.6888570917546062</v>
      </c>
      <c r="R24" s="9"/>
    </row>
    <row r="25" spans="1:18" ht="15.75">
      <c r="A25" s="28" t="s">
        <v>39</v>
      </c>
      <c r="B25" s="29"/>
      <c r="C25" s="30"/>
      <c r="D25" s="31">
        <f t="shared" ref="D25:O25" si="15">SUM(D26:D26)</f>
        <v>8753</v>
      </c>
      <c r="E25" s="31">
        <f t="shared" si="15"/>
        <v>3887389</v>
      </c>
      <c r="F25" s="31">
        <f t="shared" si="15"/>
        <v>0</v>
      </c>
      <c r="G25" s="31">
        <f t="shared" si="15"/>
        <v>183880</v>
      </c>
      <c r="H25" s="31">
        <f t="shared" si="15"/>
        <v>0</v>
      </c>
      <c r="I25" s="31">
        <f t="shared" si="15"/>
        <v>0</v>
      </c>
      <c r="J25" s="31">
        <f t="shared" si="15"/>
        <v>0</v>
      </c>
      <c r="K25" s="31">
        <f t="shared" si="15"/>
        <v>0</v>
      </c>
      <c r="L25" s="31">
        <f t="shared" si="15"/>
        <v>0</v>
      </c>
      <c r="M25" s="31">
        <f t="shared" si="15"/>
        <v>0</v>
      </c>
      <c r="N25" s="31">
        <f t="shared" si="15"/>
        <v>0</v>
      </c>
      <c r="O25" s="31">
        <f t="shared" si="15"/>
        <v>0</v>
      </c>
      <c r="P25" s="31">
        <f t="shared" ref="P25:P32" si="16">SUM(D25:O25)</f>
        <v>4080022</v>
      </c>
      <c r="Q25" s="43">
        <f t="shared" si="4"/>
        <v>145.9496333392953</v>
      </c>
      <c r="R25" s="10"/>
    </row>
    <row r="26" spans="1:18">
      <c r="A26" s="12"/>
      <c r="B26" s="44">
        <v>541</v>
      </c>
      <c r="C26" s="20" t="s">
        <v>40</v>
      </c>
      <c r="D26" s="46">
        <v>8753</v>
      </c>
      <c r="E26" s="46">
        <v>3887389</v>
      </c>
      <c r="F26" s="46">
        <v>0</v>
      </c>
      <c r="G26" s="46">
        <v>183880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6"/>
        <v>4080022</v>
      </c>
      <c r="Q26" s="47">
        <f t="shared" si="4"/>
        <v>145.9496333392953</v>
      </c>
      <c r="R26" s="9"/>
    </row>
    <row r="27" spans="1:18" ht="15.75">
      <c r="A27" s="28" t="s">
        <v>41</v>
      </c>
      <c r="B27" s="29"/>
      <c r="C27" s="30"/>
      <c r="D27" s="31">
        <f t="shared" ref="D27:O27" si="17">SUM(D28:D31)</f>
        <v>2229790</v>
      </c>
      <c r="E27" s="31">
        <f t="shared" si="17"/>
        <v>1210683</v>
      </c>
      <c r="F27" s="31">
        <f t="shared" si="17"/>
        <v>0</v>
      </c>
      <c r="G27" s="31">
        <f t="shared" si="17"/>
        <v>0</v>
      </c>
      <c r="H27" s="31">
        <f t="shared" si="17"/>
        <v>0</v>
      </c>
      <c r="I27" s="31">
        <f t="shared" si="17"/>
        <v>0</v>
      </c>
      <c r="J27" s="31">
        <f t="shared" si="17"/>
        <v>0</v>
      </c>
      <c r="K27" s="31">
        <f t="shared" ref="K27" si="18">SUM(K28:K31)</f>
        <v>0</v>
      </c>
      <c r="L27" s="31">
        <f t="shared" ref="L27" si="19">SUM(L28:L31)</f>
        <v>0</v>
      </c>
      <c r="M27" s="31">
        <f t="shared" si="17"/>
        <v>0</v>
      </c>
      <c r="N27" s="31">
        <f t="shared" ref="N27" si="20">SUM(N28:N31)</f>
        <v>0</v>
      </c>
      <c r="O27" s="31">
        <f t="shared" si="17"/>
        <v>0</v>
      </c>
      <c r="P27" s="31">
        <f t="shared" si="16"/>
        <v>3440473</v>
      </c>
      <c r="Q27" s="43">
        <f t="shared" si="4"/>
        <v>123.07182972634591</v>
      </c>
      <c r="R27" s="10"/>
    </row>
    <row r="28" spans="1:18">
      <c r="A28" s="13"/>
      <c r="B28" s="45">
        <v>552</v>
      </c>
      <c r="C28" s="21" t="s">
        <v>42</v>
      </c>
      <c r="D28" s="46">
        <v>0</v>
      </c>
      <c r="E28" s="46">
        <v>110248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6"/>
        <v>110248</v>
      </c>
      <c r="Q28" s="47">
        <f t="shared" si="4"/>
        <v>3.9437667680200321</v>
      </c>
      <c r="R28" s="9"/>
    </row>
    <row r="29" spans="1:18">
      <c r="A29" s="13"/>
      <c r="B29" s="45">
        <v>553</v>
      </c>
      <c r="C29" s="21" t="s">
        <v>43</v>
      </c>
      <c r="D29" s="46">
        <v>26635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6"/>
        <v>26635</v>
      </c>
      <c r="Q29" s="47">
        <f t="shared" si="4"/>
        <v>0.95278125558934001</v>
      </c>
      <c r="R29" s="9"/>
    </row>
    <row r="30" spans="1:18">
      <c r="A30" s="13"/>
      <c r="B30" s="45">
        <v>554</v>
      </c>
      <c r="C30" s="21" t="s">
        <v>44</v>
      </c>
      <c r="D30" s="46">
        <v>0</v>
      </c>
      <c r="E30" s="46">
        <v>575429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6"/>
        <v>575429</v>
      </c>
      <c r="Q30" s="47">
        <f t="shared" si="4"/>
        <v>20.584117331425507</v>
      </c>
      <c r="R30" s="9"/>
    </row>
    <row r="31" spans="1:18">
      <c r="A31" s="13"/>
      <c r="B31" s="45">
        <v>559</v>
      </c>
      <c r="C31" s="21" t="s">
        <v>45</v>
      </c>
      <c r="D31" s="46">
        <v>2203155</v>
      </c>
      <c r="E31" s="46">
        <v>525006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6"/>
        <v>2728161</v>
      </c>
      <c r="Q31" s="47">
        <f t="shared" si="4"/>
        <v>97.591164371311038</v>
      </c>
      <c r="R31" s="9"/>
    </row>
    <row r="32" spans="1:18" ht="15.75">
      <c r="A32" s="28" t="s">
        <v>46</v>
      </c>
      <c r="B32" s="29"/>
      <c r="C32" s="30"/>
      <c r="D32" s="31">
        <f t="shared" ref="D32:O32" si="21">SUM(D33:D34)</f>
        <v>778449</v>
      </c>
      <c r="E32" s="31">
        <f t="shared" si="21"/>
        <v>0</v>
      </c>
      <c r="F32" s="31">
        <f t="shared" si="21"/>
        <v>0</v>
      </c>
      <c r="G32" s="31">
        <f t="shared" si="21"/>
        <v>0</v>
      </c>
      <c r="H32" s="31">
        <f t="shared" si="21"/>
        <v>0</v>
      </c>
      <c r="I32" s="31">
        <f t="shared" si="21"/>
        <v>0</v>
      </c>
      <c r="J32" s="31">
        <f t="shared" si="21"/>
        <v>0</v>
      </c>
      <c r="K32" s="31">
        <f t="shared" ref="K32" si="22">SUM(K33:K34)</f>
        <v>0</v>
      </c>
      <c r="L32" s="31">
        <f t="shared" ref="L32" si="23">SUM(L33:L34)</f>
        <v>0</v>
      </c>
      <c r="M32" s="31">
        <f t="shared" si="21"/>
        <v>0</v>
      </c>
      <c r="N32" s="31">
        <f t="shared" ref="N32" si="24">SUM(N33:N34)</f>
        <v>0</v>
      </c>
      <c r="O32" s="31">
        <f t="shared" si="21"/>
        <v>0</v>
      </c>
      <c r="P32" s="31">
        <f t="shared" si="16"/>
        <v>778449</v>
      </c>
      <c r="Q32" s="43">
        <f t="shared" si="4"/>
        <v>27.846503308889286</v>
      </c>
      <c r="R32" s="10"/>
    </row>
    <row r="33" spans="1:18">
      <c r="A33" s="12"/>
      <c r="B33" s="44">
        <v>562</v>
      </c>
      <c r="C33" s="20" t="s">
        <v>47</v>
      </c>
      <c r="D33" s="46">
        <v>116159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ref="P33:P45" si="25">SUM(D33:O33)</f>
        <v>116159</v>
      </c>
      <c r="Q33" s="47">
        <f t="shared" si="4"/>
        <v>4.1552137363620103</v>
      </c>
      <c r="R33" s="9"/>
    </row>
    <row r="34" spans="1:18">
      <c r="A34" s="12"/>
      <c r="B34" s="44">
        <v>569</v>
      </c>
      <c r="C34" s="20" t="s">
        <v>48</v>
      </c>
      <c r="D34" s="46">
        <v>662290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25"/>
        <v>662290</v>
      </c>
      <c r="Q34" s="47">
        <f t="shared" si="4"/>
        <v>23.691289572527275</v>
      </c>
      <c r="R34" s="9"/>
    </row>
    <row r="35" spans="1:18" ht="15.75">
      <c r="A35" s="28" t="s">
        <v>49</v>
      </c>
      <c r="B35" s="29"/>
      <c r="C35" s="30"/>
      <c r="D35" s="31">
        <f t="shared" ref="D35:O35" si="26">SUM(D36:D37)</f>
        <v>105739</v>
      </c>
      <c r="E35" s="31">
        <f t="shared" si="26"/>
        <v>858119</v>
      </c>
      <c r="F35" s="31">
        <f t="shared" si="26"/>
        <v>0</v>
      </c>
      <c r="G35" s="31">
        <f t="shared" si="26"/>
        <v>0</v>
      </c>
      <c r="H35" s="31">
        <f t="shared" si="26"/>
        <v>0</v>
      </c>
      <c r="I35" s="31">
        <f t="shared" si="26"/>
        <v>0</v>
      </c>
      <c r="J35" s="31">
        <f t="shared" si="26"/>
        <v>0</v>
      </c>
      <c r="K35" s="31">
        <f t="shared" ref="K35" si="27">SUM(K36:K37)</f>
        <v>0</v>
      </c>
      <c r="L35" s="31">
        <f t="shared" ref="L35" si="28">SUM(L36:L37)</f>
        <v>0</v>
      </c>
      <c r="M35" s="31">
        <f t="shared" si="26"/>
        <v>0</v>
      </c>
      <c r="N35" s="31">
        <f t="shared" ref="N35" si="29">SUM(N36:N37)</f>
        <v>0</v>
      </c>
      <c r="O35" s="31">
        <f t="shared" si="26"/>
        <v>0</v>
      </c>
      <c r="P35" s="31">
        <f t="shared" si="25"/>
        <v>963858</v>
      </c>
      <c r="Q35" s="43">
        <f t="shared" si="4"/>
        <v>34.478912538007513</v>
      </c>
      <c r="R35" s="9"/>
    </row>
    <row r="36" spans="1:18">
      <c r="A36" s="12"/>
      <c r="B36" s="44">
        <v>571</v>
      </c>
      <c r="C36" s="20" t="s">
        <v>50</v>
      </c>
      <c r="D36" s="46">
        <v>0</v>
      </c>
      <c r="E36" s="46">
        <v>858119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25"/>
        <v>858119</v>
      </c>
      <c r="Q36" s="47">
        <f t="shared" si="4"/>
        <v>30.696440708281166</v>
      </c>
      <c r="R36" s="9"/>
    </row>
    <row r="37" spans="1:18">
      <c r="A37" s="12"/>
      <c r="B37" s="44">
        <v>572</v>
      </c>
      <c r="C37" s="20" t="s">
        <v>88</v>
      </c>
      <c r="D37" s="46">
        <v>105739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25"/>
        <v>105739</v>
      </c>
      <c r="Q37" s="47">
        <f t="shared" ref="Q37:Q68" si="30">(P37/Q$70)</f>
        <v>3.782471829726346</v>
      </c>
      <c r="R37" s="9"/>
    </row>
    <row r="38" spans="1:18" ht="15.75">
      <c r="A38" s="28" t="s">
        <v>76</v>
      </c>
      <c r="B38" s="29"/>
      <c r="C38" s="30"/>
      <c r="D38" s="31">
        <f t="shared" ref="D38:O38" si="31">SUM(D39:D39)</f>
        <v>7406782</v>
      </c>
      <c r="E38" s="31">
        <f t="shared" si="31"/>
        <v>10293404</v>
      </c>
      <c r="F38" s="31">
        <f t="shared" si="31"/>
        <v>0</v>
      </c>
      <c r="G38" s="31">
        <f t="shared" si="31"/>
        <v>418518</v>
      </c>
      <c r="H38" s="31">
        <f t="shared" si="31"/>
        <v>0</v>
      </c>
      <c r="I38" s="31">
        <f t="shared" si="31"/>
        <v>0</v>
      </c>
      <c r="J38" s="31">
        <f t="shared" si="31"/>
        <v>0</v>
      </c>
      <c r="K38" s="31">
        <f t="shared" si="31"/>
        <v>0</v>
      </c>
      <c r="L38" s="31">
        <f t="shared" si="31"/>
        <v>0</v>
      </c>
      <c r="M38" s="31">
        <f t="shared" si="31"/>
        <v>0</v>
      </c>
      <c r="N38" s="31">
        <f t="shared" si="31"/>
        <v>0</v>
      </c>
      <c r="O38" s="31">
        <f t="shared" si="31"/>
        <v>0</v>
      </c>
      <c r="P38" s="31">
        <f t="shared" si="25"/>
        <v>18118704</v>
      </c>
      <c r="Q38" s="43">
        <f t="shared" si="30"/>
        <v>648.13822214272943</v>
      </c>
      <c r="R38" s="9"/>
    </row>
    <row r="39" spans="1:18">
      <c r="A39" s="12"/>
      <c r="B39" s="44">
        <v>581</v>
      </c>
      <c r="C39" s="20" t="s">
        <v>178</v>
      </c>
      <c r="D39" s="46">
        <v>7406782</v>
      </c>
      <c r="E39" s="46">
        <v>10293404</v>
      </c>
      <c r="F39" s="46">
        <v>0</v>
      </c>
      <c r="G39" s="46">
        <v>418518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25"/>
        <v>18118704</v>
      </c>
      <c r="Q39" s="47">
        <f t="shared" si="30"/>
        <v>648.13822214272943</v>
      </c>
      <c r="R39" s="9"/>
    </row>
    <row r="40" spans="1:18" ht="15.75">
      <c r="A40" s="28" t="s">
        <v>52</v>
      </c>
      <c r="B40" s="29"/>
      <c r="C40" s="30"/>
      <c r="D40" s="31">
        <f t="shared" ref="D40:O40" si="32">SUM(D41:D67)</f>
        <v>248508</v>
      </c>
      <c r="E40" s="31">
        <f t="shared" si="32"/>
        <v>1293799</v>
      </c>
      <c r="F40" s="31">
        <f t="shared" si="32"/>
        <v>0</v>
      </c>
      <c r="G40" s="31">
        <f t="shared" si="32"/>
        <v>0</v>
      </c>
      <c r="H40" s="31">
        <f t="shared" si="32"/>
        <v>0</v>
      </c>
      <c r="I40" s="31">
        <f t="shared" si="32"/>
        <v>0</v>
      </c>
      <c r="J40" s="31">
        <f t="shared" si="32"/>
        <v>0</v>
      </c>
      <c r="K40" s="31">
        <f t="shared" ref="K40" si="33">SUM(K41:K67)</f>
        <v>4324191</v>
      </c>
      <c r="L40" s="31">
        <f t="shared" ref="L40" si="34">SUM(L41:L67)</f>
        <v>0</v>
      </c>
      <c r="M40" s="31">
        <f t="shared" si="32"/>
        <v>0</v>
      </c>
      <c r="N40" s="31">
        <f t="shared" ref="N40" si="35">SUM(N41:N67)</f>
        <v>0</v>
      </c>
      <c r="O40" s="31">
        <f t="shared" si="32"/>
        <v>0</v>
      </c>
      <c r="P40" s="31">
        <f t="shared" si="25"/>
        <v>5866498</v>
      </c>
      <c r="Q40" s="43">
        <f t="shared" si="30"/>
        <v>209.85505276336971</v>
      </c>
      <c r="R40" s="9"/>
    </row>
    <row r="41" spans="1:18">
      <c r="A41" s="12"/>
      <c r="B41" s="44">
        <v>601</v>
      </c>
      <c r="C41" s="20" t="s">
        <v>53</v>
      </c>
      <c r="D41" s="46">
        <v>0</v>
      </c>
      <c r="E41" s="46">
        <v>13455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25"/>
        <v>13455</v>
      </c>
      <c r="Q41" s="47">
        <f t="shared" si="30"/>
        <v>0.48130924700411376</v>
      </c>
      <c r="R41" s="9"/>
    </row>
    <row r="42" spans="1:18">
      <c r="A42" s="12"/>
      <c r="B42" s="44">
        <v>602</v>
      </c>
      <c r="C42" s="20" t="s">
        <v>54</v>
      </c>
      <c r="D42" s="46">
        <v>0</v>
      </c>
      <c r="E42" s="46">
        <v>24602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25"/>
        <v>24602</v>
      </c>
      <c r="Q42" s="47">
        <f t="shared" si="30"/>
        <v>0.88005723484170995</v>
      </c>
      <c r="R42" s="9"/>
    </row>
    <row r="43" spans="1:18">
      <c r="A43" s="12"/>
      <c r="B43" s="44">
        <v>603</v>
      </c>
      <c r="C43" s="20" t="s">
        <v>55</v>
      </c>
      <c r="D43" s="46">
        <v>0</v>
      </c>
      <c r="E43" s="46">
        <v>3853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25"/>
        <v>3853</v>
      </c>
      <c r="Q43" s="47">
        <f t="shared" si="30"/>
        <v>0.13782865319263102</v>
      </c>
      <c r="R43" s="9"/>
    </row>
    <row r="44" spans="1:18">
      <c r="A44" s="12"/>
      <c r="B44" s="44">
        <v>604</v>
      </c>
      <c r="C44" s="20" t="s">
        <v>56</v>
      </c>
      <c r="D44" s="46">
        <v>50762</v>
      </c>
      <c r="E44" s="46">
        <v>378159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25"/>
        <v>428921</v>
      </c>
      <c r="Q44" s="47">
        <f t="shared" si="30"/>
        <v>15.343265963155071</v>
      </c>
      <c r="R44" s="9"/>
    </row>
    <row r="45" spans="1:18">
      <c r="A45" s="12"/>
      <c r="B45" s="44">
        <v>608</v>
      </c>
      <c r="C45" s="20" t="s">
        <v>58</v>
      </c>
      <c r="D45" s="46">
        <v>0</v>
      </c>
      <c r="E45" s="46">
        <v>41030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11044</v>
      </c>
      <c r="L45" s="46">
        <v>0</v>
      </c>
      <c r="M45" s="46">
        <v>0</v>
      </c>
      <c r="N45" s="46">
        <v>0</v>
      </c>
      <c r="O45" s="46">
        <v>0</v>
      </c>
      <c r="P45" s="46">
        <f t="shared" si="25"/>
        <v>52074</v>
      </c>
      <c r="Q45" s="47">
        <f t="shared" si="30"/>
        <v>1.8627794670005366</v>
      </c>
      <c r="R45" s="9"/>
    </row>
    <row r="46" spans="1:18">
      <c r="A46" s="12"/>
      <c r="B46" s="44">
        <v>614</v>
      </c>
      <c r="C46" s="20" t="s">
        <v>59</v>
      </c>
      <c r="D46" s="46">
        <v>0</v>
      </c>
      <c r="E46" s="46">
        <v>112000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ref="P46:P60" si="36">SUM(D46:O46)</f>
        <v>112000</v>
      </c>
      <c r="Q46" s="47">
        <f t="shared" si="30"/>
        <v>4.0064389196923624</v>
      </c>
      <c r="R46" s="9"/>
    </row>
    <row r="47" spans="1:18">
      <c r="A47" s="12"/>
      <c r="B47" s="44">
        <v>631</v>
      </c>
      <c r="C47" s="20" t="s">
        <v>172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2079978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6"/>
        <v>2079978</v>
      </c>
      <c r="Q47" s="47">
        <f t="shared" si="30"/>
        <v>74.40450724378465</v>
      </c>
      <c r="R47" s="9"/>
    </row>
    <row r="48" spans="1:18">
      <c r="A48" s="12"/>
      <c r="B48" s="44">
        <v>634</v>
      </c>
      <c r="C48" s="20" t="s">
        <v>62</v>
      </c>
      <c r="D48" s="46">
        <v>0</v>
      </c>
      <c r="E48" s="46">
        <v>33504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6"/>
        <v>33504</v>
      </c>
      <c r="Q48" s="47">
        <f t="shared" si="30"/>
        <v>1.1984975854051154</v>
      </c>
      <c r="R48" s="9"/>
    </row>
    <row r="49" spans="1:18">
      <c r="A49" s="12"/>
      <c r="B49" s="44">
        <v>635</v>
      </c>
      <c r="C49" s="20" t="s">
        <v>173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41736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6"/>
        <v>41736</v>
      </c>
      <c r="Q49" s="47">
        <f t="shared" si="30"/>
        <v>1.492970846002504</v>
      </c>
      <c r="R49" s="9"/>
    </row>
    <row r="50" spans="1:18">
      <c r="A50" s="12"/>
      <c r="B50" s="44">
        <v>654</v>
      </c>
      <c r="C50" s="20" t="s">
        <v>105</v>
      </c>
      <c r="D50" s="46">
        <v>0</v>
      </c>
      <c r="E50" s="46">
        <v>132626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10421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6"/>
        <v>143047</v>
      </c>
      <c r="Q50" s="47">
        <f t="shared" si="30"/>
        <v>5.1170452512967266</v>
      </c>
      <c r="R50" s="9"/>
    </row>
    <row r="51" spans="1:18">
      <c r="A51" s="12"/>
      <c r="B51" s="44">
        <v>663</v>
      </c>
      <c r="C51" s="20" t="s">
        <v>106</v>
      </c>
      <c r="D51" s="46">
        <v>0</v>
      </c>
      <c r="E51" s="46">
        <v>18195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6"/>
        <v>18195</v>
      </c>
      <c r="Q51" s="47">
        <f t="shared" si="30"/>
        <v>0.65086746556966557</v>
      </c>
      <c r="R51" s="9"/>
    </row>
    <row r="52" spans="1:18">
      <c r="A52" s="12"/>
      <c r="B52" s="44">
        <v>665</v>
      </c>
      <c r="C52" s="20" t="s">
        <v>107</v>
      </c>
      <c r="D52" s="46">
        <v>0</v>
      </c>
      <c r="E52" s="46">
        <v>11400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6"/>
        <v>11400</v>
      </c>
      <c r="Q52" s="47">
        <f t="shared" si="30"/>
        <v>0.40779824718297264</v>
      </c>
      <c r="R52" s="9"/>
    </row>
    <row r="53" spans="1:18">
      <c r="A53" s="12"/>
      <c r="B53" s="44">
        <v>674</v>
      </c>
      <c r="C53" s="20" t="s">
        <v>66</v>
      </c>
      <c r="D53" s="46">
        <v>0</v>
      </c>
      <c r="E53" s="46">
        <v>45324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6"/>
        <v>45324</v>
      </c>
      <c r="Q53" s="47">
        <f t="shared" si="30"/>
        <v>1.6213199785369343</v>
      </c>
      <c r="R53" s="9"/>
    </row>
    <row r="54" spans="1:18">
      <c r="A54" s="12"/>
      <c r="B54" s="44">
        <v>682</v>
      </c>
      <c r="C54" s="20" t="s">
        <v>67</v>
      </c>
      <c r="D54" s="46">
        <v>0</v>
      </c>
      <c r="E54" s="46">
        <v>5582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6"/>
        <v>5582</v>
      </c>
      <c r="Q54" s="47">
        <f t="shared" si="30"/>
        <v>0.19967805401538186</v>
      </c>
      <c r="R54" s="9"/>
    </row>
    <row r="55" spans="1:18">
      <c r="A55" s="12"/>
      <c r="B55" s="44">
        <v>685</v>
      </c>
      <c r="C55" s="20" t="s">
        <v>69</v>
      </c>
      <c r="D55" s="46">
        <v>0</v>
      </c>
      <c r="E55" s="46">
        <v>1453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6"/>
        <v>1453</v>
      </c>
      <c r="Q55" s="47">
        <f t="shared" si="30"/>
        <v>5.1976390627794668E-2</v>
      </c>
      <c r="R55" s="9"/>
    </row>
    <row r="56" spans="1:18">
      <c r="A56" s="12"/>
      <c r="B56" s="44">
        <v>694</v>
      </c>
      <c r="C56" s="20" t="s">
        <v>70</v>
      </c>
      <c r="D56" s="46">
        <v>0</v>
      </c>
      <c r="E56" s="46">
        <v>21068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6"/>
        <v>21068</v>
      </c>
      <c r="Q56" s="47">
        <f t="shared" si="30"/>
        <v>0.7536397782149884</v>
      </c>
      <c r="R56" s="9"/>
    </row>
    <row r="57" spans="1:18">
      <c r="A57" s="12"/>
      <c r="B57" s="44">
        <v>711</v>
      </c>
      <c r="C57" s="20" t="s">
        <v>71</v>
      </c>
      <c r="D57" s="46">
        <v>143103</v>
      </c>
      <c r="E57" s="46">
        <v>301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607465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6"/>
        <v>750869</v>
      </c>
      <c r="Q57" s="47">
        <f t="shared" si="30"/>
        <v>26.859917724915043</v>
      </c>
      <c r="R57" s="9"/>
    </row>
    <row r="58" spans="1:18">
      <c r="A58" s="12"/>
      <c r="B58" s="44">
        <v>712</v>
      </c>
      <c r="C58" s="20" t="s">
        <v>72</v>
      </c>
      <c r="D58" s="46">
        <v>0</v>
      </c>
      <c r="E58" s="46">
        <v>168895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6"/>
        <v>168895</v>
      </c>
      <c r="Q58" s="47">
        <f t="shared" si="30"/>
        <v>6.0416741191200147</v>
      </c>
      <c r="R58" s="9"/>
    </row>
    <row r="59" spans="1:18">
      <c r="A59" s="12"/>
      <c r="B59" s="44">
        <v>713</v>
      </c>
      <c r="C59" s="20" t="s">
        <v>73</v>
      </c>
      <c r="D59" s="46">
        <v>54643</v>
      </c>
      <c r="E59" s="46">
        <v>29116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6"/>
        <v>83759</v>
      </c>
      <c r="Q59" s="47">
        <f t="shared" si="30"/>
        <v>2.9962081917367196</v>
      </c>
      <c r="R59" s="9"/>
    </row>
    <row r="60" spans="1:18">
      <c r="A60" s="12"/>
      <c r="B60" s="44">
        <v>714</v>
      </c>
      <c r="C60" s="20" t="s">
        <v>84</v>
      </c>
      <c r="D60" s="46">
        <v>0</v>
      </c>
      <c r="E60" s="46">
        <v>350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6"/>
        <v>350</v>
      </c>
      <c r="Q60" s="47">
        <f t="shared" si="30"/>
        <v>1.2520121624038634E-2</v>
      </c>
      <c r="R60" s="9"/>
    </row>
    <row r="61" spans="1:18">
      <c r="A61" s="12"/>
      <c r="B61" s="44">
        <v>715</v>
      </c>
      <c r="C61" s="20" t="s">
        <v>85</v>
      </c>
      <c r="D61" s="46">
        <v>0</v>
      </c>
      <c r="E61" s="46">
        <v>9359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ref="P61:P67" si="37">SUM(D61:O61)</f>
        <v>9359</v>
      </c>
      <c r="Q61" s="47">
        <f t="shared" si="30"/>
        <v>0.33478805222679309</v>
      </c>
      <c r="R61" s="9"/>
    </row>
    <row r="62" spans="1:18">
      <c r="A62" s="12"/>
      <c r="B62" s="44">
        <v>716</v>
      </c>
      <c r="C62" s="20" t="s">
        <v>179</v>
      </c>
      <c r="D62" s="46">
        <v>0</v>
      </c>
      <c r="E62" s="46">
        <v>26719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7"/>
        <v>26719</v>
      </c>
      <c r="Q62" s="47">
        <f t="shared" si="30"/>
        <v>0.95578608477910931</v>
      </c>
      <c r="R62" s="9"/>
    </row>
    <row r="63" spans="1:18">
      <c r="A63" s="12"/>
      <c r="B63" s="44">
        <v>724</v>
      </c>
      <c r="C63" s="20" t="s">
        <v>75</v>
      </c>
      <c r="D63" s="46">
        <v>0</v>
      </c>
      <c r="E63" s="46">
        <v>37935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366273</v>
      </c>
      <c r="L63" s="46">
        <v>0</v>
      </c>
      <c r="M63" s="46">
        <v>0</v>
      </c>
      <c r="N63" s="46">
        <v>0</v>
      </c>
      <c r="O63" s="46">
        <v>0</v>
      </c>
      <c r="P63" s="46">
        <f t="shared" si="37"/>
        <v>404208</v>
      </c>
      <c r="Q63" s="47">
        <f t="shared" si="30"/>
        <v>14.459238061169737</v>
      </c>
      <c r="R63" s="9"/>
    </row>
    <row r="64" spans="1:18">
      <c r="A64" s="12"/>
      <c r="B64" s="44">
        <v>739</v>
      </c>
      <c r="C64" s="20" t="s">
        <v>125</v>
      </c>
      <c r="D64" s="46">
        <v>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85215</v>
      </c>
      <c r="L64" s="46">
        <v>0</v>
      </c>
      <c r="M64" s="46">
        <v>0</v>
      </c>
      <c r="N64" s="46">
        <v>0</v>
      </c>
      <c r="O64" s="46">
        <v>0</v>
      </c>
      <c r="P64" s="46">
        <f t="shared" si="37"/>
        <v>85215</v>
      </c>
      <c r="Q64" s="47">
        <f t="shared" si="30"/>
        <v>3.0482918976927205</v>
      </c>
      <c r="R64" s="9"/>
    </row>
    <row r="65" spans="1:121">
      <c r="A65" s="12"/>
      <c r="B65" s="44">
        <v>744</v>
      </c>
      <c r="C65" s="20" t="s">
        <v>77</v>
      </c>
      <c r="D65" s="46">
        <v>0</v>
      </c>
      <c r="E65" s="46">
        <v>53822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158581</v>
      </c>
      <c r="L65" s="46">
        <v>0</v>
      </c>
      <c r="M65" s="46">
        <v>0</v>
      </c>
      <c r="N65" s="46">
        <v>0</v>
      </c>
      <c r="O65" s="46">
        <v>0</v>
      </c>
      <c r="P65" s="46">
        <f t="shared" si="37"/>
        <v>212403</v>
      </c>
      <c r="Q65" s="47">
        <f t="shared" si="30"/>
        <v>7.5980325523162229</v>
      </c>
      <c r="R65" s="9"/>
    </row>
    <row r="66" spans="1:121">
      <c r="A66" s="12"/>
      <c r="B66" s="44">
        <v>752</v>
      </c>
      <c r="C66" s="20" t="s">
        <v>180</v>
      </c>
      <c r="D66" s="46">
        <v>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963478</v>
      </c>
      <c r="L66" s="46">
        <v>0</v>
      </c>
      <c r="M66" s="46">
        <v>0</v>
      </c>
      <c r="N66" s="46">
        <v>0</v>
      </c>
      <c r="O66" s="46">
        <v>0</v>
      </c>
      <c r="P66" s="46">
        <f t="shared" si="37"/>
        <v>963478</v>
      </c>
      <c r="Q66" s="47">
        <f t="shared" si="30"/>
        <v>34.465319263101414</v>
      </c>
      <c r="R66" s="9"/>
    </row>
    <row r="67" spans="1:121" ht="15.75" thickBot="1">
      <c r="A67" s="12"/>
      <c r="B67" s="44">
        <v>764</v>
      </c>
      <c r="C67" s="20" t="s">
        <v>78</v>
      </c>
      <c r="D67" s="46">
        <v>0</v>
      </c>
      <c r="E67" s="46">
        <v>125051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37"/>
        <v>125051</v>
      </c>
      <c r="Q67" s="47">
        <f t="shared" si="30"/>
        <v>4.4732963691647294</v>
      </c>
      <c r="R67" s="9"/>
    </row>
    <row r="68" spans="1:121" ht="16.5" thickBot="1">
      <c r="A68" s="14" t="s">
        <v>10</v>
      </c>
      <c r="B68" s="23"/>
      <c r="C68" s="22"/>
      <c r="D68" s="15">
        <f t="shared" ref="D68:O68" si="38">SUM(D5,D13,D21,D25,D27,D32,D35,D38,D40)</f>
        <v>24313538</v>
      </c>
      <c r="E68" s="15">
        <f t="shared" si="38"/>
        <v>27445713</v>
      </c>
      <c r="F68" s="15">
        <f t="shared" si="38"/>
        <v>0</v>
      </c>
      <c r="G68" s="15">
        <f t="shared" si="38"/>
        <v>636440</v>
      </c>
      <c r="H68" s="15">
        <f t="shared" si="38"/>
        <v>0</v>
      </c>
      <c r="I68" s="15">
        <f t="shared" si="38"/>
        <v>0</v>
      </c>
      <c r="J68" s="15">
        <f t="shared" si="38"/>
        <v>0</v>
      </c>
      <c r="K68" s="15">
        <f t="shared" ref="K68" si="39">SUM(K5,K13,K21,K25,K27,K32,K35,K38,K40)</f>
        <v>33581518</v>
      </c>
      <c r="L68" s="15">
        <f t="shared" ref="L68" si="40">SUM(L5,L13,L21,L25,L27,L32,L35,L38,L40)</f>
        <v>0</v>
      </c>
      <c r="M68" s="15">
        <f t="shared" si="38"/>
        <v>0</v>
      </c>
      <c r="N68" s="15">
        <f t="shared" ref="N68" si="41">SUM(N5,N13,N21,N25,N27,N32,N35,N38,N40)</f>
        <v>0</v>
      </c>
      <c r="O68" s="15">
        <f t="shared" si="38"/>
        <v>0</v>
      </c>
      <c r="P68" s="15">
        <f>SUM(D68:O68)</f>
        <v>85977209</v>
      </c>
      <c r="Q68" s="37">
        <f t="shared" si="30"/>
        <v>3075.5574673582541</v>
      </c>
      <c r="R68" s="6"/>
      <c r="S68" s="2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</row>
    <row r="69" spans="1:121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9"/>
    </row>
    <row r="70" spans="1:121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118" t="s">
        <v>174</v>
      </c>
      <c r="O70" s="118"/>
      <c r="P70" s="118"/>
      <c r="Q70" s="41">
        <v>27955</v>
      </c>
    </row>
    <row r="71" spans="1:121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7"/>
    </row>
    <row r="72" spans="1:121" ht="15.75" customHeight="1" thickBot="1">
      <c r="A72" s="120" t="s">
        <v>91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100"/>
    </row>
  </sheetData>
  <mergeCells count="10">
    <mergeCell ref="N70:P70"/>
    <mergeCell ref="A71:Q71"/>
    <mergeCell ref="A72:Q7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5302265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5302265</v>
      </c>
      <c r="O5" s="32">
        <f t="shared" ref="O5:O36" si="1">(N5/O$68)</f>
        <v>184.58711923411661</v>
      </c>
      <c r="P5" s="6"/>
    </row>
    <row r="6" spans="1:133">
      <c r="A6" s="12"/>
      <c r="B6" s="44">
        <v>511</v>
      </c>
      <c r="C6" s="20" t="s">
        <v>20</v>
      </c>
      <c r="D6" s="46">
        <v>1504139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1504139</v>
      </c>
      <c r="O6" s="47">
        <f t="shared" si="1"/>
        <v>52.363411662315059</v>
      </c>
      <c r="P6" s="9"/>
    </row>
    <row r="7" spans="1:133">
      <c r="A7" s="12"/>
      <c r="B7" s="44">
        <v>512</v>
      </c>
      <c r="C7" s="20" t="s">
        <v>21</v>
      </c>
      <c r="D7" s="46">
        <v>98649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98649</v>
      </c>
      <c r="O7" s="47">
        <f t="shared" si="1"/>
        <v>3.4342558746736294</v>
      </c>
      <c r="P7" s="9"/>
    </row>
    <row r="8" spans="1:133">
      <c r="A8" s="12"/>
      <c r="B8" s="44">
        <v>513</v>
      </c>
      <c r="C8" s="20" t="s">
        <v>22</v>
      </c>
      <c r="D8" s="46">
        <v>2399875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2399875</v>
      </c>
      <c r="O8" s="47">
        <f t="shared" si="1"/>
        <v>83.546562228024371</v>
      </c>
      <c r="P8" s="9"/>
    </row>
    <row r="9" spans="1:133">
      <c r="A9" s="12"/>
      <c r="B9" s="44">
        <v>514</v>
      </c>
      <c r="C9" s="20" t="s">
        <v>23</v>
      </c>
      <c r="D9" s="46">
        <v>195797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195797</v>
      </c>
      <c r="O9" s="47">
        <f t="shared" si="1"/>
        <v>6.8162576153176673</v>
      </c>
      <c r="P9" s="9"/>
    </row>
    <row r="10" spans="1:133">
      <c r="A10" s="12"/>
      <c r="B10" s="44">
        <v>515</v>
      </c>
      <c r="C10" s="20" t="s">
        <v>24</v>
      </c>
      <c r="D10" s="46">
        <v>242906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242906</v>
      </c>
      <c r="O10" s="47">
        <f t="shared" si="1"/>
        <v>8.4562576153176678</v>
      </c>
      <c r="P10" s="9"/>
    </row>
    <row r="11" spans="1:133">
      <c r="A11" s="12"/>
      <c r="B11" s="44">
        <v>516</v>
      </c>
      <c r="C11" s="20" t="s">
        <v>25</v>
      </c>
      <c r="D11" s="46">
        <v>533379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533379</v>
      </c>
      <c r="O11" s="47">
        <f t="shared" si="1"/>
        <v>18.568459530026111</v>
      </c>
      <c r="P11" s="9"/>
    </row>
    <row r="12" spans="1:133">
      <c r="A12" s="12"/>
      <c r="B12" s="44">
        <v>519</v>
      </c>
      <c r="C12" s="20" t="s">
        <v>128</v>
      </c>
      <c r="D12" s="46">
        <v>327520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327520</v>
      </c>
      <c r="O12" s="47">
        <f t="shared" si="1"/>
        <v>11.401914708442124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8453074</v>
      </c>
      <c r="E13" s="31">
        <f t="shared" si="3"/>
        <v>6040228</v>
      </c>
      <c r="F13" s="31">
        <f t="shared" si="3"/>
        <v>0</v>
      </c>
      <c r="G13" s="31">
        <f t="shared" si="3"/>
        <v>32440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14525742</v>
      </c>
      <c r="O13" s="43">
        <f t="shared" si="1"/>
        <v>505.68292428198436</v>
      </c>
      <c r="P13" s="10"/>
    </row>
    <row r="14" spans="1:133">
      <c r="A14" s="12"/>
      <c r="B14" s="44">
        <v>521</v>
      </c>
      <c r="C14" s="20" t="s">
        <v>28</v>
      </c>
      <c r="D14" s="46">
        <v>3917382</v>
      </c>
      <c r="E14" s="46">
        <v>1824062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5741444</v>
      </c>
      <c r="O14" s="47">
        <f t="shared" si="1"/>
        <v>199.87620539599652</v>
      </c>
      <c r="P14" s="9"/>
    </row>
    <row r="15" spans="1:133">
      <c r="A15" s="12"/>
      <c r="B15" s="44">
        <v>522</v>
      </c>
      <c r="C15" s="20" t="s">
        <v>29</v>
      </c>
      <c r="D15" s="46">
        <v>967276</v>
      </c>
      <c r="E15" s="46">
        <v>29104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996380</v>
      </c>
      <c r="O15" s="47">
        <f t="shared" si="1"/>
        <v>34.686858137510882</v>
      </c>
      <c r="P15" s="9"/>
    </row>
    <row r="16" spans="1:133">
      <c r="A16" s="12"/>
      <c r="B16" s="44">
        <v>523</v>
      </c>
      <c r="C16" s="20" t="s">
        <v>129</v>
      </c>
      <c r="D16" s="46">
        <v>2721711</v>
      </c>
      <c r="E16" s="46">
        <v>247198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2968909</v>
      </c>
      <c r="O16" s="47">
        <f t="shared" si="1"/>
        <v>103.35627502175805</v>
      </c>
      <c r="P16" s="9"/>
    </row>
    <row r="17" spans="1:16">
      <c r="A17" s="12"/>
      <c r="B17" s="44">
        <v>525</v>
      </c>
      <c r="C17" s="20" t="s">
        <v>31</v>
      </c>
      <c r="D17" s="46">
        <v>743555</v>
      </c>
      <c r="E17" s="46">
        <v>56446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800001</v>
      </c>
      <c r="O17" s="47">
        <f t="shared" si="1"/>
        <v>27.850339425587467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3742446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3742446</v>
      </c>
      <c r="O18" s="47">
        <f t="shared" si="1"/>
        <v>130.28532637075719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97824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97824</v>
      </c>
      <c r="O19" s="47">
        <f t="shared" si="1"/>
        <v>3.4055352480417755</v>
      </c>
      <c r="P19" s="9"/>
    </row>
    <row r="20" spans="1:16">
      <c r="A20" s="12"/>
      <c r="B20" s="44">
        <v>529</v>
      </c>
      <c r="C20" s="20" t="s">
        <v>34</v>
      </c>
      <c r="D20" s="46">
        <v>103150</v>
      </c>
      <c r="E20" s="46">
        <v>43148</v>
      </c>
      <c r="F20" s="46">
        <v>0</v>
      </c>
      <c r="G20" s="46">
        <v>32440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178738</v>
      </c>
      <c r="O20" s="47">
        <f t="shared" si="1"/>
        <v>6.2223846823324633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216489</v>
      </c>
      <c r="E21" s="31">
        <f t="shared" si="5"/>
        <v>1348174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1564663</v>
      </c>
      <c r="O21" s="43">
        <f t="shared" si="1"/>
        <v>54.47042645778938</v>
      </c>
      <c r="P21" s="10"/>
    </row>
    <row r="22" spans="1:16">
      <c r="A22" s="12"/>
      <c r="B22" s="44">
        <v>534</v>
      </c>
      <c r="C22" s="20" t="s">
        <v>130</v>
      </c>
      <c r="D22" s="46">
        <v>0</v>
      </c>
      <c r="E22" s="46">
        <v>1265888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1265888</v>
      </c>
      <c r="O22" s="47">
        <f t="shared" si="1"/>
        <v>44.069208006962576</v>
      </c>
      <c r="P22" s="9"/>
    </row>
    <row r="23" spans="1:16">
      <c r="A23" s="12"/>
      <c r="B23" s="44">
        <v>537</v>
      </c>
      <c r="C23" s="20" t="s">
        <v>131</v>
      </c>
      <c r="D23" s="46">
        <v>167117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167117</v>
      </c>
      <c r="O23" s="47">
        <f t="shared" si="1"/>
        <v>5.8178241949521325</v>
      </c>
      <c r="P23" s="9"/>
    </row>
    <row r="24" spans="1:16">
      <c r="A24" s="12"/>
      <c r="B24" s="44">
        <v>539</v>
      </c>
      <c r="C24" s="20" t="s">
        <v>38</v>
      </c>
      <c r="D24" s="46">
        <v>49372</v>
      </c>
      <c r="E24" s="46">
        <v>82286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131658</v>
      </c>
      <c r="O24" s="47">
        <f t="shared" si="1"/>
        <v>4.5833942558746736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SUM(D26:D26)</f>
        <v>21625</v>
      </c>
      <c r="E25" s="31">
        <f t="shared" si="6"/>
        <v>3278292</v>
      </c>
      <c r="F25" s="31">
        <f t="shared" si="6"/>
        <v>0</v>
      </c>
      <c r="G25" s="31">
        <f t="shared" si="6"/>
        <v>146101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3446018</v>
      </c>
      <c r="O25" s="43">
        <f t="shared" si="1"/>
        <v>119.96581375108791</v>
      </c>
      <c r="P25" s="10"/>
    </row>
    <row r="26" spans="1:16">
      <c r="A26" s="12"/>
      <c r="B26" s="44">
        <v>541</v>
      </c>
      <c r="C26" s="20" t="s">
        <v>132</v>
      </c>
      <c r="D26" s="46">
        <v>21625</v>
      </c>
      <c r="E26" s="46">
        <v>3278292</v>
      </c>
      <c r="F26" s="46">
        <v>0</v>
      </c>
      <c r="G26" s="46">
        <v>146101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3446018</v>
      </c>
      <c r="O26" s="47">
        <f t="shared" si="1"/>
        <v>119.96581375108791</v>
      </c>
      <c r="P26" s="9"/>
    </row>
    <row r="27" spans="1:16" ht="15.75">
      <c r="A27" s="28" t="s">
        <v>41</v>
      </c>
      <c r="B27" s="29"/>
      <c r="C27" s="30"/>
      <c r="D27" s="31">
        <f t="shared" ref="D27:M27" si="8">SUM(D28:D31)</f>
        <v>423683</v>
      </c>
      <c r="E27" s="31">
        <f t="shared" si="8"/>
        <v>1237796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1661479</v>
      </c>
      <c r="O27" s="43">
        <f t="shared" si="1"/>
        <v>57.84087032201915</v>
      </c>
      <c r="P27" s="10"/>
    </row>
    <row r="28" spans="1:16">
      <c r="A28" s="13"/>
      <c r="B28" s="45">
        <v>552</v>
      </c>
      <c r="C28" s="21" t="s">
        <v>42</v>
      </c>
      <c r="D28" s="46">
        <v>0</v>
      </c>
      <c r="E28" s="46">
        <v>79637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79637</v>
      </c>
      <c r="O28" s="47">
        <f t="shared" si="1"/>
        <v>2.7723933855526544</v>
      </c>
      <c r="P28" s="9"/>
    </row>
    <row r="29" spans="1:16">
      <c r="A29" s="13"/>
      <c r="B29" s="45">
        <v>553</v>
      </c>
      <c r="C29" s="21" t="s">
        <v>133</v>
      </c>
      <c r="D29" s="46">
        <v>26162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26162</v>
      </c>
      <c r="O29" s="47">
        <f t="shared" si="1"/>
        <v>0.91077458659704091</v>
      </c>
      <c r="P29" s="9"/>
    </row>
    <row r="30" spans="1:16">
      <c r="A30" s="13"/>
      <c r="B30" s="45">
        <v>554</v>
      </c>
      <c r="C30" s="21" t="s">
        <v>44</v>
      </c>
      <c r="D30" s="46">
        <v>0</v>
      </c>
      <c r="E30" s="46">
        <v>934562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934562</v>
      </c>
      <c r="O30" s="47">
        <f t="shared" si="1"/>
        <v>32.534795474325499</v>
      </c>
      <c r="P30" s="9"/>
    </row>
    <row r="31" spans="1:16">
      <c r="A31" s="13"/>
      <c r="B31" s="45">
        <v>559</v>
      </c>
      <c r="C31" s="21" t="s">
        <v>45</v>
      </c>
      <c r="D31" s="46">
        <v>397521</v>
      </c>
      <c r="E31" s="46">
        <v>223597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621118</v>
      </c>
      <c r="O31" s="47">
        <f t="shared" si="1"/>
        <v>21.622906875543951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SUM(D33:D35)</f>
        <v>932863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932863</v>
      </c>
      <c r="O32" s="43">
        <f t="shared" si="1"/>
        <v>32.475648389904265</v>
      </c>
      <c r="P32" s="10"/>
    </row>
    <row r="33" spans="1:16">
      <c r="A33" s="12"/>
      <c r="B33" s="44">
        <v>562</v>
      </c>
      <c r="C33" s="20" t="s">
        <v>134</v>
      </c>
      <c r="D33" s="46">
        <v>132139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9" si="10">SUM(D33:M33)</f>
        <v>132139</v>
      </c>
      <c r="O33" s="47">
        <f t="shared" si="1"/>
        <v>4.6001392515230632</v>
      </c>
      <c r="P33" s="9"/>
    </row>
    <row r="34" spans="1:16">
      <c r="A34" s="12"/>
      <c r="B34" s="44">
        <v>563</v>
      </c>
      <c r="C34" s="20" t="s">
        <v>165</v>
      </c>
      <c r="D34" s="46">
        <v>7500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7500</v>
      </c>
      <c r="O34" s="47">
        <f t="shared" si="1"/>
        <v>0.26109660574412535</v>
      </c>
      <c r="P34" s="9"/>
    </row>
    <row r="35" spans="1:16">
      <c r="A35" s="12"/>
      <c r="B35" s="44">
        <v>569</v>
      </c>
      <c r="C35" s="20" t="s">
        <v>48</v>
      </c>
      <c r="D35" s="46">
        <v>793224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793224</v>
      </c>
      <c r="O35" s="47">
        <f t="shared" si="1"/>
        <v>27.614412532637076</v>
      </c>
      <c r="P35" s="9"/>
    </row>
    <row r="36" spans="1:16" ht="15.75">
      <c r="A36" s="28" t="s">
        <v>49</v>
      </c>
      <c r="B36" s="29"/>
      <c r="C36" s="30"/>
      <c r="D36" s="31">
        <f t="shared" ref="D36:M36" si="11">SUM(D37:D39)</f>
        <v>115409</v>
      </c>
      <c r="E36" s="31">
        <f t="shared" si="11"/>
        <v>897273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1012682</v>
      </c>
      <c r="O36" s="43">
        <f t="shared" si="1"/>
        <v>35.254377719756313</v>
      </c>
      <c r="P36" s="9"/>
    </row>
    <row r="37" spans="1:16">
      <c r="A37" s="12"/>
      <c r="B37" s="44">
        <v>571</v>
      </c>
      <c r="C37" s="20" t="s">
        <v>50</v>
      </c>
      <c r="D37" s="46">
        <v>0</v>
      </c>
      <c r="E37" s="46">
        <v>897273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897273</v>
      </c>
      <c r="O37" s="47">
        <f t="shared" ref="O37:O66" si="12">(N37/O$68)</f>
        <v>31.236657963446476</v>
      </c>
      <c r="P37" s="9"/>
    </row>
    <row r="38" spans="1:16">
      <c r="A38" s="12"/>
      <c r="B38" s="44">
        <v>572</v>
      </c>
      <c r="C38" s="20" t="s">
        <v>135</v>
      </c>
      <c r="D38" s="46">
        <v>115164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115164</v>
      </c>
      <c r="O38" s="47">
        <f t="shared" si="12"/>
        <v>4.0091906005221931</v>
      </c>
      <c r="P38" s="9"/>
    </row>
    <row r="39" spans="1:16">
      <c r="A39" s="12"/>
      <c r="B39" s="44">
        <v>574</v>
      </c>
      <c r="C39" s="20" t="s">
        <v>119</v>
      </c>
      <c r="D39" s="46">
        <v>245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245</v>
      </c>
      <c r="O39" s="47">
        <f t="shared" si="12"/>
        <v>8.5291557876414278E-3</v>
      </c>
      <c r="P39" s="9"/>
    </row>
    <row r="40" spans="1:16" ht="15.75">
      <c r="A40" s="28" t="s">
        <v>136</v>
      </c>
      <c r="B40" s="29"/>
      <c r="C40" s="30"/>
      <c r="D40" s="31">
        <f t="shared" ref="D40:M40" si="13">SUM(D41:D41)</f>
        <v>7755026</v>
      </c>
      <c r="E40" s="31">
        <f t="shared" si="13"/>
        <v>8524358</v>
      </c>
      <c r="F40" s="31">
        <f t="shared" si="13"/>
        <v>0</v>
      </c>
      <c r="G40" s="31">
        <f t="shared" si="13"/>
        <v>2000000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 t="shared" ref="N40:N47" si="14">SUM(D40:M40)</f>
        <v>18279384</v>
      </c>
      <c r="O40" s="43">
        <f t="shared" si="12"/>
        <v>636.3580156657963</v>
      </c>
      <c r="P40" s="9"/>
    </row>
    <row r="41" spans="1:16">
      <c r="A41" s="12"/>
      <c r="B41" s="44">
        <v>581</v>
      </c>
      <c r="C41" s="20" t="s">
        <v>137</v>
      </c>
      <c r="D41" s="46">
        <v>7755026</v>
      </c>
      <c r="E41" s="46">
        <v>8524358</v>
      </c>
      <c r="F41" s="46">
        <v>0</v>
      </c>
      <c r="G41" s="46">
        <v>2000000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4"/>
        <v>18279384</v>
      </c>
      <c r="O41" s="47">
        <f t="shared" si="12"/>
        <v>636.3580156657963</v>
      </c>
      <c r="P41" s="9"/>
    </row>
    <row r="42" spans="1:16" ht="15.75">
      <c r="A42" s="28" t="s">
        <v>52</v>
      </c>
      <c r="B42" s="29"/>
      <c r="C42" s="30"/>
      <c r="D42" s="31">
        <f t="shared" ref="D42:M42" si="15">SUM(D43:D65)</f>
        <v>320211</v>
      </c>
      <c r="E42" s="31">
        <f t="shared" si="15"/>
        <v>1261785</v>
      </c>
      <c r="F42" s="31">
        <f t="shared" si="15"/>
        <v>0</v>
      </c>
      <c r="G42" s="31">
        <f t="shared" si="15"/>
        <v>0</v>
      </c>
      <c r="H42" s="31">
        <f t="shared" si="15"/>
        <v>0</v>
      </c>
      <c r="I42" s="31">
        <f t="shared" si="15"/>
        <v>0</v>
      </c>
      <c r="J42" s="31">
        <f t="shared" si="15"/>
        <v>0</v>
      </c>
      <c r="K42" s="31">
        <f t="shared" si="15"/>
        <v>0</v>
      </c>
      <c r="L42" s="31">
        <f t="shared" si="15"/>
        <v>0</v>
      </c>
      <c r="M42" s="31">
        <f t="shared" si="15"/>
        <v>0</v>
      </c>
      <c r="N42" s="31">
        <f t="shared" si="14"/>
        <v>1581996</v>
      </c>
      <c r="O42" s="43">
        <f t="shared" si="12"/>
        <v>55.07383812010444</v>
      </c>
      <c r="P42" s="9"/>
    </row>
    <row r="43" spans="1:16">
      <c r="A43" s="12"/>
      <c r="B43" s="44">
        <v>601</v>
      </c>
      <c r="C43" s="20" t="s">
        <v>138</v>
      </c>
      <c r="D43" s="46">
        <v>0</v>
      </c>
      <c r="E43" s="46">
        <v>55661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55661</v>
      </c>
      <c r="O43" s="47">
        <f t="shared" si="12"/>
        <v>1.9377197563098347</v>
      </c>
      <c r="P43" s="9"/>
    </row>
    <row r="44" spans="1:16">
      <c r="A44" s="12"/>
      <c r="B44" s="44">
        <v>602</v>
      </c>
      <c r="C44" s="20" t="s">
        <v>139</v>
      </c>
      <c r="D44" s="46">
        <v>0</v>
      </c>
      <c r="E44" s="46">
        <v>23619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23619</v>
      </c>
      <c r="O44" s="47">
        <f t="shared" si="12"/>
        <v>0.82224543080939949</v>
      </c>
      <c r="P44" s="9"/>
    </row>
    <row r="45" spans="1:16">
      <c r="A45" s="12"/>
      <c r="B45" s="44">
        <v>603</v>
      </c>
      <c r="C45" s="20" t="s">
        <v>140</v>
      </c>
      <c r="D45" s="46">
        <v>0</v>
      </c>
      <c r="E45" s="46">
        <v>977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977</v>
      </c>
      <c r="O45" s="47">
        <f t="shared" si="12"/>
        <v>3.401218450826806E-2</v>
      </c>
      <c r="P45" s="9"/>
    </row>
    <row r="46" spans="1:16">
      <c r="A46" s="12"/>
      <c r="B46" s="44">
        <v>604</v>
      </c>
      <c r="C46" s="20" t="s">
        <v>141</v>
      </c>
      <c r="D46" s="46">
        <v>132266</v>
      </c>
      <c r="E46" s="46">
        <v>332001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464267</v>
      </c>
      <c r="O46" s="47">
        <f t="shared" si="12"/>
        <v>16.162471714534377</v>
      </c>
      <c r="P46" s="9"/>
    </row>
    <row r="47" spans="1:16">
      <c r="A47" s="12"/>
      <c r="B47" s="44">
        <v>608</v>
      </c>
      <c r="C47" s="20" t="s">
        <v>143</v>
      </c>
      <c r="D47" s="46">
        <v>0</v>
      </c>
      <c r="E47" s="46">
        <v>28923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28923</v>
      </c>
      <c r="O47" s="47">
        <f t="shared" si="12"/>
        <v>1.0068929503916448</v>
      </c>
      <c r="P47" s="9"/>
    </row>
    <row r="48" spans="1:16">
      <c r="A48" s="12"/>
      <c r="B48" s="44">
        <v>614</v>
      </c>
      <c r="C48" s="20" t="s">
        <v>144</v>
      </c>
      <c r="D48" s="46">
        <v>0</v>
      </c>
      <c r="E48" s="46">
        <v>104168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5" si="16">SUM(D48:M48)</f>
        <v>104168</v>
      </c>
      <c r="O48" s="47">
        <f t="shared" si="12"/>
        <v>3.6263881636205397</v>
      </c>
      <c r="P48" s="9"/>
    </row>
    <row r="49" spans="1:16">
      <c r="A49" s="12"/>
      <c r="B49" s="44">
        <v>634</v>
      </c>
      <c r="C49" s="20" t="s">
        <v>145</v>
      </c>
      <c r="D49" s="46">
        <v>0</v>
      </c>
      <c r="E49" s="46">
        <v>34447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34447</v>
      </c>
      <c r="O49" s="47">
        <f t="shared" si="12"/>
        <v>1.1991993037423847</v>
      </c>
      <c r="P49" s="9"/>
    </row>
    <row r="50" spans="1:16">
      <c r="A50" s="12"/>
      <c r="B50" s="44">
        <v>654</v>
      </c>
      <c r="C50" s="20" t="s">
        <v>146</v>
      </c>
      <c r="D50" s="46">
        <v>0</v>
      </c>
      <c r="E50" s="46">
        <v>141645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141645</v>
      </c>
      <c r="O50" s="47">
        <f t="shared" si="12"/>
        <v>4.9310704960835512</v>
      </c>
      <c r="P50" s="9"/>
    </row>
    <row r="51" spans="1:16">
      <c r="A51" s="12"/>
      <c r="B51" s="44">
        <v>663</v>
      </c>
      <c r="C51" s="20" t="s">
        <v>106</v>
      </c>
      <c r="D51" s="46">
        <v>0</v>
      </c>
      <c r="E51" s="46">
        <v>17599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17599</v>
      </c>
      <c r="O51" s="47">
        <f t="shared" si="12"/>
        <v>0.61267188859878152</v>
      </c>
      <c r="P51" s="9"/>
    </row>
    <row r="52" spans="1:16">
      <c r="A52" s="12"/>
      <c r="B52" s="44">
        <v>665</v>
      </c>
      <c r="C52" s="20" t="s">
        <v>107</v>
      </c>
      <c r="D52" s="46">
        <v>0</v>
      </c>
      <c r="E52" s="46">
        <v>6000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6000</v>
      </c>
      <c r="O52" s="47">
        <f t="shared" si="12"/>
        <v>0.20887728459530025</v>
      </c>
      <c r="P52" s="9"/>
    </row>
    <row r="53" spans="1:16">
      <c r="A53" s="12"/>
      <c r="B53" s="44">
        <v>674</v>
      </c>
      <c r="C53" s="20" t="s">
        <v>147</v>
      </c>
      <c r="D53" s="46">
        <v>0</v>
      </c>
      <c r="E53" s="46">
        <v>47310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47310</v>
      </c>
      <c r="O53" s="47">
        <f t="shared" si="12"/>
        <v>1.6469973890339427</v>
      </c>
      <c r="P53" s="9"/>
    </row>
    <row r="54" spans="1:16">
      <c r="A54" s="12"/>
      <c r="B54" s="44">
        <v>685</v>
      </c>
      <c r="C54" s="20" t="s">
        <v>69</v>
      </c>
      <c r="D54" s="46">
        <v>0</v>
      </c>
      <c r="E54" s="46">
        <v>10494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10494</v>
      </c>
      <c r="O54" s="47">
        <f t="shared" si="12"/>
        <v>0.36532637075718016</v>
      </c>
      <c r="P54" s="9"/>
    </row>
    <row r="55" spans="1:16">
      <c r="A55" s="12"/>
      <c r="B55" s="44">
        <v>694</v>
      </c>
      <c r="C55" s="20" t="s">
        <v>149</v>
      </c>
      <c r="D55" s="46">
        <v>0</v>
      </c>
      <c r="E55" s="46">
        <v>24012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24012</v>
      </c>
      <c r="O55" s="47">
        <f t="shared" si="12"/>
        <v>0.83592689295039169</v>
      </c>
      <c r="P55" s="9"/>
    </row>
    <row r="56" spans="1:16">
      <c r="A56" s="12"/>
      <c r="B56" s="44">
        <v>711</v>
      </c>
      <c r="C56" s="20" t="s">
        <v>108</v>
      </c>
      <c r="D56" s="46">
        <v>146156</v>
      </c>
      <c r="E56" s="46">
        <v>1384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5" si="17">SUM(D56:M56)</f>
        <v>147540</v>
      </c>
      <c r="O56" s="47">
        <f t="shared" si="12"/>
        <v>5.1362924281984332</v>
      </c>
      <c r="P56" s="9"/>
    </row>
    <row r="57" spans="1:16">
      <c r="A57" s="12"/>
      <c r="B57" s="44">
        <v>712</v>
      </c>
      <c r="C57" s="20" t="s">
        <v>109</v>
      </c>
      <c r="D57" s="46">
        <v>0</v>
      </c>
      <c r="E57" s="46">
        <v>159926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159926</v>
      </c>
      <c r="O57" s="47">
        <f t="shared" si="12"/>
        <v>5.5674847693646647</v>
      </c>
      <c r="P57" s="9"/>
    </row>
    <row r="58" spans="1:16">
      <c r="A58" s="12"/>
      <c r="B58" s="44">
        <v>713</v>
      </c>
      <c r="C58" s="20" t="s">
        <v>150</v>
      </c>
      <c r="D58" s="46">
        <v>41789</v>
      </c>
      <c r="E58" s="46">
        <v>3527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45316</v>
      </c>
      <c r="O58" s="47">
        <f t="shared" si="12"/>
        <v>1.577580504786771</v>
      </c>
      <c r="P58" s="9"/>
    </row>
    <row r="59" spans="1:16">
      <c r="A59" s="12"/>
      <c r="B59" s="44">
        <v>714</v>
      </c>
      <c r="C59" s="20" t="s">
        <v>111</v>
      </c>
      <c r="D59" s="46">
        <v>0</v>
      </c>
      <c r="E59" s="46">
        <v>318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318</v>
      </c>
      <c r="O59" s="47">
        <f t="shared" si="12"/>
        <v>1.1070496083550914E-2</v>
      </c>
      <c r="P59" s="9"/>
    </row>
    <row r="60" spans="1:16">
      <c r="A60" s="12"/>
      <c r="B60" s="44">
        <v>715</v>
      </c>
      <c r="C60" s="20" t="s">
        <v>112</v>
      </c>
      <c r="D60" s="46">
        <v>0</v>
      </c>
      <c r="E60" s="46">
        <v>7950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7950</v>
      </c>
      <c r="O60" s="47">
        <f t="shared" si="12"/>
        <v>0.27676240208877284</v>
      </c>
      <c r="P60" s="9"/>
    </row>
    <row r="61" spans="1:16">
      <c r="A61" s="12"/>
      <c r="B61" s="44">
        <v>716</v>
      </c>
      <c r="C61" s="20" t="s">
        <v>158</v>
      </c>
      <c r="D61" s="46">
        <v>0</v>
      </c>
      <c r="E61" s="46">
        <v>20599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20599</v>
      </c>
      <c r="O61" s="47">
        <f t="shared" si="12"/>
        <v>0.71711053089643173</v>
      </c>
      <c r="P61" s="9"/>
    </row>
    <row r="62" spans="1:16">
      <c r="A62" s="12"/>
      <c r="B62" s="44">
        <v>719</v>
      </c>
      <c r="C62" s="20" t="s">
        <v>113</v>
      </c>
      <c r="D62" s="46">
        <v>0</v>
      </c>
      <c r="E62" s="46">
        <v>14005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14005</v>
      </c>
      <c r="O62" s="47">
        <f t="shared" si="12"/>
        <v>0.48755439512619669</v>
      </c>
      <c r="P62" s="9"/>
    </row>
    <row r="63" spans="1:16">
      <c r="A63" s="12"/>
      <c r="B63" s="44">
        <v>724</v>
      </c>
      <c r="C63" s="20" t="s">
        <v>151</v>
      </c>
      <c r="D63" s="46">
        <v>0</v>
      </c>
      <c r="E63" s="46">
        <v>52207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52207</v>
      </c>
      <c r="O63" s="47">
        <f t="shared" si="12"/>
        <v>1.8174760661444735</v>
      </c>
      <c r="P63" s="9"/>
    </row>
    <row r="64" spans="1:16">
      <c r="A64" s="12"/>
      <c r="B64" s="44">
        <v>744</v>
      </c>
      <c r="C64" s="20" t="s">
        <v>152</v>
      </c>
      <c r="D64" s="46">
        <v>0</v>
      </c>
      <c r="E64" s="46">
        <v>54092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54092</v>
      </c>
      <c r="O64" s="47">
        <f t="shared" si="12"/>
        <v>1.8830983463881636</v>
      </c>
      <c r="P64" s="9"/>
    </row>
    <row r="65" spans="1:119" ht="15.75" thickBot="1">
      <c r="A65" s="12"/>
      <c r="B65" s="44">
        <v>764</v>
      </c>
      <c r="C65" s="20" t="s">
        <v>153</v>
      </c>
      <c r="D65" s="46">
        <v>0</v>
      </c>
      <c r="E65" s="46">
        <v>120921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120921</v>
      </c>
      <c r="O65" s="47">
        <f t="shared" si="12"/>
        <v>4.2096083550913841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8">SUM(D5,D13,D21,D25,D27,D32,D36,D40,D42)</f>
        <v>23540645</v>
      </c>
      <c r="E66" s="15">
        <f t="shared" si="18"/>
        <v>22587906</v>
      </c>
      <c r="F66" s="15">
        <f t="shared" si="18"/>
        <v>0</v>
      </c>
      <c r="G66" s="15">
        <f t="shared" si="18"/>
        <v>2178541</v>
      </c>
      <c r="H66" s="15">
        <f t="shared" si="18"/>
        <v>0</v>
      </c>
      <c r="I66" s="15">
        <f t="shared" si="18"/>
        <v>0</v>
      </c>
      <c r="J66" s="15">
        <f t="shared" si="18"/>
        <v>0</v>
      </c>
      <c r="K66" s="15">
        <f t="shared" si="18"/>
        <v>0</v>
      </c>
      <c r="L66" s="15">
        <f t="shared" si="18"/>
        <v>0</v>
      </c>
      <c r="M66" s="15">
        <f t="shared" si="18"/>
        <v>0</v>
      </c>
      <c r="N66" s="15">
        <f>SUM(D66:M66)</f>
        <v>48307092</v>
      </c>
      <c r="O66" s="37">
        <f t="shared" si="12"/>
        <v>1681.7090339425588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170</v>
      </c>
      <c r="M68" s="118"/>
      <c r="N68" s="118"/>
      <c r="O68" s="41">
        <v>28725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91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6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5238032</v>
      </c>
      <c r="E5" s="26">
        <f t="shared" si="0"/>
        <v>6250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5244282</v>
      </c>
      <c r="O5" s="32">
        <f t="shared" ref="O5:O36" si="1">(N5/O$67)</f>
        <v>182.84227041349976</v>
      </c>
      <c r="P5" s="6"/>
    </row>
    <row r="6" spans="1:133">
      <c r="A6" s="12"/>
      <c r="B6" s="44">
        <v>511</v>
      </c>
      <c r="C6" s="20" t="s">
        <v>20</v>
      </c>
      <c r="D6" s="46">
        <v>1492910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1492910</v>
      </c>
      <c r="O6" s="47">
        <f t="shared" si="1"/>
        <v>52.050414894358831</v>
      </c>
      <c r="P6" s="9"/>
    </row>
    <row r="7" spans="1:133">
      <c r="A7" s="12"/>
      <c r="B7" s="44">
        <v>512</v>
      </c>
      <c r="C7" s="20" t="s">
        <v>21</v>
      </c>
      <c r="D7" s="46">
        <v>142686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142686</v>
      </c>
      <c r="O7" s="47">
        <f t="shared" si="1"/>
        <v>4.9747576877484132</v>
      </c>
      <c r="P7" s="9"/>
    </row>
    <row r="8" spans="1:133">
      <c r="A8" s="12"/>
      <c r="B8" s="44">
        <v>513</v>
      </c>
      <c r="C8" s="20" t="s">
        <v>22</v>
      </c>
      <c r="D8" s="46">
        <v>2188963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2188963</v>
      </c>
      <c r="O8" s="47">
        <f t="shared" si="1"/>
        <v>76.318352973990656</v>
      </c>
      <c r="P8" s="9"/>
    </row>
    <row r="9" spans="1:133">
      <c r="A9" s="12"/>
      <c r="B9" s="44">
        <v>514</v>
      </c>
      <c r="C9" s="20" t="s">
        <v>23</v>
      </c>
      <c r="D9" s="46">
        <v>243873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243873</v>
      </c>
      <c r="O9" s="47">
        <f t="shared" si="1"/>
        <v>8.5026497454849732</v>
      </c>
      <c r="P9" s="9"/>
    </row>
    <row r="10" spans="1:133">
      <c r="A10" s="12"/>
      <c r="B10" s="44">
        <v>515</v>
      </c>
      <c r="C10" s="20" t="s">
        <v>24</v>
      </c>
      <c r="D10" s="46">
        <v>243683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243683</v>
      </c>
      <c r="O10" s="47">
        <f t="shared" si="1"/>
        <v>8.4960253817725402</v>
      </c>
      <c r="P10" s="9"/>
    </row>
    <row r="11" spans="1:133">
      <c r="A11" s="12"/>
      <c r="B11" s="44">
        <v>516</v>
      </c>
      <c r="C11" s="20" t="s">
        <v>25</v>
      </c>
      <c r="D11" s="46">
        <v>483993</v>
      </c>
      <c r="E11" s="46">
        <v>6250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490243</v>
      </c>
      <c r="O11" s="47">
        <f t="shared" si="1"/>
        <v>17.092357576180184</v>
      </c>
      <c r="P11" s="9"/>
    </row>
    <row r="12" spans="1:133">
      <c r="A12" s="12"/>
      <c r="B12" s="44">
        <v>519</v>
      </c>
      <c r="C12" s="20" t="s">
        <v>128</v>
      </c>
      <c r="D12" s="46">
        <v>441924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441924</v>
      </c>
      <c r="O12" s="47">
        <f t="shared" si="1"/>
        <v>15.407712153964159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8441944</v>
      </c>
      <c r="E13" s="31">
        <f t="shared" si="3"/>
        <v>5199086</v>
      </c>
      <c r="F13" s="31">
        <f t="shared" si="3"/>
        <v>0</v>
      </c>
      <c r="G13" s="31">
        <f t="shared" si="3"/>
        <v>693558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14334588</v>
      </c>
      <c r="O13" s="43">
        <f t="shared" si="1"/>
        <v>499.77644515724148</v>
      </c>
      <c r="P13" s="10"/>
    </row>
    <row r="14" spans="1:133">
      <c r="A14" s="12"/>
      <c r="B14" s="44">
        <v>521</v>
      </c>
      <c r="C14" s="20" t="s">
        <v>28</v>
      </c>
      <c r="D14" s="46">
        <v>4070678</v>
      </c>
      <c r="E14" s="46">
        <v>1395258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5465936</v>
      </c>
      <c r="O14" s="47">
        <f t="shared" si="1"/>
        <v>190.57025312042396</v>
      </c>
      <c r="P14" s="9"/>
    </row>
    <row r="15" spans="1:133">
      <c r="A15" s="12"/>
      <c r="B15" s="44">
        <v>522</v>
      </c>
      <c r="C15" s="20" t="s">
        <v>29</v>
      </c>
      <c r="D15" s="46">
        <v>553454</v>
      </c>
      <c r="E15" s="46">
        <v>0</v>
      </c>
      <c r="F15" s="46">
        <v>0</v>
      </c>
      <c r="G15" s="46">
        <v>470160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1023614</v>
      </c>
      <c r="O15" s="47">
        <f t="shared" si="1"/>
        <v>35.68837598493829</v>
      </c>
      <c r="P15" s="9"/>
    </row>
    <row r="16" spans="1:133">
      <c r="A16" s="12"/>
      <c r="B16" s="44">
        <v>523</v>
      </c>
      <c r="C16" s="20" t="s">
        <v>129</v>
      </c>
      <c r="D16" s="46">
        <v>2915569</v>
      </c>
      <c r="E16" s="46">
        <v>252185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3167754</v>
      </c>
      <c r="O16" s="47">
        <f t="shared" si="1"/>
        <v>110.44397182902169</v>
      </c>
      <c r="P16" s="9"/>
    </row>
    <row r="17" spans="1:16">
      <c r="A17" s="12"/>
      <c r="B17" s="44">
        <v>525</v>
      </c>
      <c r="C17" s="20" t="s">
        <v>31</v>
      </c>
      <c r="D17" s="46">
        <v>786891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786891</v>
      </c>
      <c r="O17" s="47">
        <f t="shared" si="1"/>
        <v>27.435011505473817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3378399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3378399</v>
      </c>
      <c r="O18" s="47">
        <f t="shared" si="1"/>
        <v>117.78812495641866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90722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90722</v>
      </c>
      <c r="O19" s="47">
        <f t="shared" si="1"/>
        <v>3.1630290774701906</v>
      </c>
      <c r="P19" s="9"/>
    </row>
    <row r="20" spans="1:16">
      <c r="A20" s="12"/>
      <c r="B20" s="44">
        <v>529</v>
      </c>
      <c r="C20" s="20" t="s">
        <v>34</v>
      </c>
      <c r="D20" s="46">
        <v>115352</v>
      </c>
      <c r="E20" s="46">
        <v>82522</v>
      </c>
      <c r="F20" s="46">
        <v>0</v>
      </c>
      <c r="G20" s="46">
        <v>223398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421272</v>
      </c>
      <c r="O20" s="47">
        <f t="shared" si="1"/>
        <v>14.687678683494875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2134961</v>
      </c>
      <c r="E21" s="31">
        <f t="shared" si="5"/>
        <v>1162554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3297515</v>
      </c>
      <c r="O21" s="43">
        <f t="shared" si="1"/>
        <v>114.96809845896381</v>
      </c>
      <c r="P21" s="10"/>
    </row>
    <row r="22" spans="1:16">
      <c r="A22" s="12"/>
      <c r="B22" s="44">
        <v>534</v>
      </c>
      <c r="C22" s="20" t="s">
        <v>130</v>
      </c>
      <c r="D22" s="46">
        <v>0</v>
      </c>
      <c r="E22" s="46">
        <v>1106708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1106708</v>
      </c>
      <c r="O22" s="47">
        <f t="shared" si="1"/>
        <v>38.585454291890386</v>
      </c>
      <c r="P22" s="9"/>
    </row>
    <row r="23" spans="1:16">
      <c r="A23" s="12"/>
      <c r="B23" s="44">
        <v>537</v>
      </c>
      <c r="C23" s="20" t="s">
        <v>131</v>
      </c>
      <c r="D23" s="46">
        <v>229596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229596</v>
      </c>
      <c r="O23" s="47">
        <f t="shared" si="1"/>
        <v>8.0048811101038986</v>
      </c>
      <c r="P23" s="9"/>
    </row>
    <row r="24" spans="1:16">
      <c r="A24" s="12"/>
      <c r="B24" s="44">
        <v>538</v>
      </c>
      <c r="C24" s="20" t="s">
        <v>164</v>
      </c>
      <c r="D24" s="46">
        <v>1905365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1905365</v>
      </c>
      <c r="O24" s="47">
        <f t="shared" si="1"/>
        <v>66.430688236524645</v>
      </c>
      <c r="P24" s="9"/>
    </row>
    <row r="25" spans="1:16">
      <c r="A25" s="12"/>
      <c r="B25" s="44">
        <v>539</v>
      </c>
      <c r="C25" s="20" t="s">
        <v>38</v>
      </c>
      <c r="D25" s="46">
        <v>0</v>
      </c>
      <c r="E25" s="46">
        <v>55846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55846</v>
      </c>
      <c r="O25" s="47">
        <f t="shared" si="1"/>
        <v>1.9470748204448782</v>
      </c>
      <c r="P25" s="9"/>
    </row>
    <row r="26" spans="1:16" ht="15.75">
      <c r="A26" s="28" t="s">
        <v>39</v>
      </c>
      <c r="B26" s="29"/>
      <c r="C26" s="30"/>
      <c r="D26" s="31">
        <f t="shared" ref="D26:M26" si="6">SUM(D27:D27)</f>
        <v>25843</v>
      </c>
      <c r="E26" s="31">
        <f t="shared" si="6"/>
        <v>5406366</v>
      </c>
      <c r="F26" s="31">
        <f t="shared" si="6"/>
        <v>0</v>
      </c>
      <c r="G26" s="31">
        <f t="shared" si="6"/>
        <v>540634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5972843</v>
      </c>
      <c r="O26" s="43">
        <f t="shared" si="1"/>
        <v>208.24360225925668</v>
      </c>
      <c r="P26" s="10"/>
    </row>
    <row r="27" spans="1:16">
      <c r="A27" s="12"/>
      <c r="B27" s="44">
        <v>541</v>
      </c>
      <c r="C27" s="20" t="s">
        <v>132</v>
      </c>
      <c r="D27" s="46">
        <v>25843</v>
      </c>
      <c r="E27" s="46">
        <v>5406366</v>
      </c>
      <c r="F27" s="46">
        <v>0</v>
      </c>
      <c r="G27" s="46">
        <v>540634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5972843</v>
      </c>
      <c r="O27" s="47">
        <f t="shared" si="1"/>
        <v>208.24360225925668</v>
      </c>
      <c r="P27" s="9"/>
    </row>
    <row r="28" spans="1:16" ht="15.75">
      <c r="A28" s="28" t="s">
        <v>41</v>
      </c>
      <c r="B28" s="29"/>
      <c r="C28" s="30"/>
      <c r="D28" s="31">
        <f t="shared" ref="D28:M28" si="8">SUM(D29:D32)</f>
        <v>64355</v>
      </c>
      <c r="E28" s="31">
        <f t="shared" si="8"/>
        <v>446828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511183</v>
      </c>
      <c r="O28" s="43">
        <f t="shared" si="1"/>
        <v>17.822432187434629</v>
      </c>
      <c r="P28" s="10"/>
    </row>
    <row r="29" spans="1:16">
      <c r="A29" s="13"/>
      <c r="B29" s="45">
        <v>552</v>
      </c>
      <c r="C29" s="21" t="s">
        <v>42</v>
      </c>
      <c r="D29" s="46">
        <v>0</v>
      </c>
      <c r="E29" s="46">
        <v>103163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103163</v>
      </c>
      <c r="O29" s="47">
        <f t="shared" si="1"/>
        <v>3.5967854403458617</v>
      </c>
      <c r="P29" s="9"/>
    </row>
    <row r="30" spans="1:16">
      <c r="A30" s="13"/>
      <c r="B30" s="45">
        <v>553</v>
      </c>
      <c r="C30" s="21" t="s">
        <v>133</v>
      </c>
      <c r="D30" s="46">
        <v>26338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26338</v>
      </c>
      <c r="O30" s="47">
        <f t="shared" si="1"/>
        <v>0.91827627083188057</v>
      </c>
      <c r="P30" s="9"/>
    </row>
    <row r="31" spans="1:16">
      <c r="A31" s="13"/>
      <c r="B31" s="45">
        <v>554</v>
      </c>
      <c r="C31" s="21" t="s">
        <v>44</v>
      </c>
      <c r="D31" s="46">
        <v>0</v>
      </c>
      <c r="E31" s="46">
        <v>343665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343665</v>
      </c>
      <c r="O31" s="47">
        <f t="shared" si="1"/>
        <v>11.981905027543407</v>
      </c>
      <c r="P31" s="9"/>
    </row>
    <row r="32" spans="1:16">
      <c r="A32" s="13"/>
      <c r="B32" s="45">
        <v>559</v>
      </c>
      <c r="C32" s="21" t="s">
        <v>45</v>
      </c>
      <c r="D32" s="46">
        <v>38017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38017</v>
      </c>
      <c r="O32" s="47">
        <f t="shared" si="1"/>
        <v>1.3254654487134789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SUM(D34:D35)</f>
        <v>884627</v>
      </c>
      <c r="E33" s="31">
        <f t="shared" si="9"/>
        <v>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884627</v>
      </c>
      <c r="O33" s="43">
        <f t="shared" si="1"/>
        <v>30.842584199149293</v>
      </c>
      <c r="P33" s="10"/>
    </row>
    <row r="34" spans="1:16">
      <c r="A34" s="12"/>
      <c r="B34" s="44">
        <v>562</v>
      </c>
      <c r="C34" s="20" t="s">
        <v>134</v>
      </c>
      <c r="D34" s="46">
        <v>123897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6" si="10">SUM(D34:M34)</f>
        <v>123897</v>
      </c>
      <c r="O34" s="47">
        <f t="shared" si="1"/>
        <v>4.3196778467331427</v>
      </c>
      <c r="P34" s="9"/>
    </row>
    <row r="35" spans="1:16">
      <c r="A35" s="12"/>
      <c r="B35" s="44">
        <v>569</v>
      </c>
      <c r="C35" s="20" t="s">
        <v>48</v>
      </c>
      <c r="D35" s="46">
        <v>760730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760730</v>
      </c>
      <c r="O35" s="47">
        <f t="shared" si="1"/>
        <v>26.52290635241615</v>
      </c>
      <c r="P35" s="9"/>
    </row>
    <row r="36" spans="1:16" ht="15.75">
      <c r="A36" s="28" t="s">
        <v>49</v>
      </c>
      <c r="B36" s="29"/>
      <c r="C36" s="30"/>
      <c r="D36" s="31">
        <f t="shared" ref="D36:M36" si="11">SUM(D37:D38)</f>
        <v>121714</v>
      </c>
      <c r="E36" s="31">
        <f t="shared" si="11"/>
        <v>914300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 t="shared" si="10"/>
        <v>1036014</v>
      </c>
      <c r="O36" s="43">
        <f t="shared" si="1"/>
        <v>36.12070287985496</v>
      </c>
      <c r="P36" s="9"/>
    </row>
    <row r="37" spans="1:16">
      <c r="A37" s="12"/>
      <c r="B37" s="44">
        <v>571</v>
      </c>
      <c r="C37" s="20" t="s">
        <v>50</v>
      </c>
      <c r="D37" s="46">
        <v>0</v>
      </c>
      <c r="E37" s="46">
        <v>914300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914300</v>
      </c>
      <c r="O37" s="47">
        <f t="shared" ref="O37:O65" si="12">(N37/O$67)</f>
        <v>31.877135485670454</v>
      </c>
      <c r="P37" s="9"/>
    </row>
    <row r="38" spans="1:16">
      <c r="A38" s="12"/>
      <c r="B38" s="44">
        <v>572</v>
      </c>
      <c r="C38" s="20" t="s">
        <v>135</v>
      </c>
      <c r="D38" s="46">
        <v>121714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121714</v>
      </c>
      <c r="O38" s="47">
        <f t="shared" si="12"/>
        <v>4.243567394184506</v>
      </c>
      <c r="P38" s="9"/>
    </row>
    <row r="39" spans="1:16" ht="15.75">
      <c r="A39" s="28" t="s">
        <v>136</v>
      </c>
      <c r="B39" s="29"/>
      <c r="C39" s="30"/>
      <c r="D39" s="31">
        <f t="shared" ref="D39:M39" si="13">SUM(D40:D40)</f>
        <v>6861345</v>
      </c>
      <c r="E39" s="31">
        <f t="shared" si="13"/>
        <v>7402007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 t="shared" si="10"/>
        <v>14263352</v>
      </c>
      <c r="O39" s="43">
        <f t="shared" si="12"/>
        <v>497.29279687608954</v>
      </c>
      <c r="P39" s="9"/>
    </row>
    <row r="40" spans="1:16">
      <c r="A40" s="12"/>
      <c r="B40" s="44">
        <v>581</v>
      </c>
      <c r="C40" s="20" t="s">
        <v>137</v>
      </c>
      <c r="D40" s="46">
        <v>6861345</v>
      </c>
      <c r="E40" s="46">
        <v>7402007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14263352</v>
      </c>
      <c r="O40" s="47">
        <f t="shared" si="12"/>
        <v>497.29279687608954</v>
      </c>
      <c r="P40" s="9"/>
    </row>
    <row r="41" spans="1:16" ht="15.75">
      <c r="A41" s="28" t="s">
        <v>52</v>
      </c>
      <c r="B41" s="29"/>
      <c r="C41" s="30"/>
      <c r="D41" s="31">
        <f t="shared" ref="D41:M41" si="14">SUM(D42:D64)</f>
        <v>327226</v>
      </c>
      <c r="E41" s="31">
        <f t="shared" si="14"/>
        <v>1313861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 t="shared" si="10"/>
        <v>1641087</v>
      </c>
      <c r="O41" s="43">
        <f t="shared" si="12"/>
        <v>57.216616693396553</v>
      </c>
      <c r="P41" s="9"/>
    </row>
    <row r="42" spans="1:16">
      <c r="A42" s="12"/>
      <c r="B42" s="44">
        <v>601</v>
      </c>
      <c r="C42" s="20" t="s">
        <v>138</v>
      </c>
      <c r="D42" s="46">
        <v>0</v>
      </c>
      <c r="E42" s="46">
        <v>31386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31386</v>
      </c>
      <c r="O42" s="47">
        <f t="shared" si="12"/>
        <v>1.0942751551495711</v>
      </c>
      <c r="P42" s="9"/>
    </row>
    <row r="43" spans="1:16">
      <c r="A43" s="12"/>
      <c r="B43" s="44">
        <v>602</v>
      </c>
      <c r="C43" s="20" t="s">
        <v>139</v>
      </c>
      <c r="D43" s="46">
        <v>0</v>
      </c>
      <c r="E43" s="46">
        <v>18960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18960</v>
      </c>
      <c r="O43" s="47">
        <f t="shared" si="12"/>
        <v>0.66104176835646045</v>
      </c>
      <c r="P43" s="9"/>
    </row>
    <row r="44" spans="1:16">
      <c r="A44" s="12"/>
      <c r="B44" s="44">
        <v>603</v>
      </c>
      <c r="C44" s="20" t="s">
        <v>140</v>
      </c>
      <c r="D44" s="46">
        <v>0</v>
      </c>
      <c r="E44" s="46">
        <v>3854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3854</v>
      </c>
      <c r="O44" s="47">
        <f t="shared" si="12"/>
        <v>0.13436998814587547</v>
      </c>
      <c r="P44" s="9"/>
    </row>
    <row r="45" spans="1:16">
      <c r="A45" s="12"/>
      <c r="B45" s="44">
        <v>604</v>
      </c>
      <c r="C45" s="20" t="s">
        <v>141</v>
      </c>
      <c r="D45" s="46">
        <v>58832</v>
      </c>
      <c r="E45" s="46">
        <v>433362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492194</v>
      </c>
      <c r="O45" s="47">
        <f t="shared" si="12"/>
        <v>17.160379331985219</v>
      </c>
      <c r="P45" s="9"/>
    </row>
    <row r="46" spans="1:16">
      <c r="A46" s="12"/>
      <c r="B46" s="44">
        <v>608</v>
      </c>
      <c r="C46" s="20" t="s">
        <v>143</v>
      </c>
      <c r="D46" s="46">
        <v>0</v>
      </c>
      <c r="E46" s="46">
        <v>39013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0"/>
        <v>39013</v>
      </c>
      <c r="O46" s="47">
        <f t="shared" si="12"/>
        <v>1.3601910605954954</v>
      </c>
      <c r="P46" s="9"/>
    </row>
    <row r="47" spans="1:16">
      <c r="A47" s="12"/>
      <c r="B47" s="44">
        <v>614</v>
      </c>
      <c r="C47" s="20" t="s">
        <v>144</v>
      </c>
      <c r="D47" s="46">
        <v>0</v>
      </c>
      <c r="E47" s="46">
        <v>110707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4" si="15">SUM(D47:M47)</f>
        <v>110707</v>
      </c>
      <c r="O47" s="47">
        <f t="shared" si="12"/>
        <v>3.8598075448016176</v>
      </c>
      <c r="P47" s="9"/>
    </row>
    <row r="48" spans="1:16">
      <c r="A48" s="12"/>
      <c r="B48" s="44">
        <v>634</v>
      </c>
      <c r="C48" s="20" t="s">
        <v>145</v>
      </c>
      <c r="D48" s="46">
        <v>0</v>
      </c>
      <c r="E48" s="46">
        <v>31017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31017</v>
      </c>
      <c r="O48" s="47">
        <f t="shared" si="12"/>
        <v>1.0814099435185831</v>
      </c>
      <c r="P48" s="9"/>
    </row>
    <row r="49" spans="1:16">
      <c r="A49" s="12"/>
      <c r="B49" s="44">
        <v>654</v>
      </c>
      <c r="C49" s="20" t="s">
        <v>146</v>
      </c>
      <c r="D49" s="46">
        <v>0</v>
      </c>
      <c r="E49" s="46">
        <v>174739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174739</v>
      </c>
      <c r="O49" s="47">
        <f t="shared" si="12"/>
        <v>6.0922878460358412</v>
      </c>
      <c r="P49" s="9"/>
    </row>
    <row r="50" spans="1:16">
      <c r="A50" s="12"/>
      <c r="B50" s="44">
        <v>663</v>
      </c>
      <c r="C50" s="20" t="s">
        <v>106</v>
      </c>
      <c r="D50" s="46">
        <v>0</v>
      </c>
      <c r="E50" s="46">
        <v>12859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12859</v>
      </c>
      <c r="O50" s="47">
        <f t="shared" si="12"/>
        <v>0.44832996304302347</v>
      </c>
      <c r="P50" s="9"/>
    </row>
    <row r="51" spans="1:16">
      <c r="A51" s="12"/>
      <c r="B51" s="44">
        <v>665</v>
      </c>
      <c r="C51" s="20" t="s">
        <v>107</v>
      </c>
      <c r="D51" s="46">
        <v>0</v>
      </c>
      <c r="E51" s="46">
        <v>9300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9300</v>
      </c>
      <c r="O51" s="47">
        <f t="shared" si="12"/>
        <v>0.32424517118750434</v>
      </c>
      <c r="P51" s="9"/>
    </row>
    <row r="52" spans="1:16">
      <c r="A52" s="12"/>
      <c r="B52" s="44">
        <v>674</v>
      </c>
      <c r="C52" s="20" t="s">
        <v>147</v>
      </c>
      <c r="D52" s="46">
        <v>0</v>
      </c>
      <c r="E52" s="46">
        <v>41699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41699</v>
      </c>
      <c r="O52" s="47">
        <f t="shared" si="12"/>
        <v>1.4538386444459941</v>
      </c>
      <c r="P52" s="9"/>
    </row>
    <row r="53" spans="1:16">
      <c r="A53" s="12"/>
      <c r="B53" s="44">
        <v>685</v>
      </c>
      <c r="C53" s="20" t="s">
        <v>69</v>
      </c>
      <c r="D53" s="46">
        <v>0</v>
      </c>
      <c r="E53" s="46">
        <v>12580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12580</v>
      </c>
      <c r="O53" s="47">
        <f t="shared" si="12"/>
        <v>0.43860260790739836</v>
      </c>
      <c r="P53" s="9"/>
    </row>
    <row r="54" spans="1:16">
      <c r="A54" s="12"/>
      <c r="B54" s="44">
        <v>694</v>
      </c>
      <c r="C54" s="20" t="s">
        <v>149</v>
      </c>
      <c r="D54" s="46">
        <v>0</v>
      </c>
      <c r="E54" s="46">
        <v>16136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16136</v>
      </c>
      <c r="O54" s="47">
        <f t="shared" si="12"/>
        <v>0.56258280454640541</v>
      </c>
      <c r="P54" s="9"/>
    </row>
    <row r="55" spans="1:16">
      <c r="A55" s="12"/>
      <c r="B55" s="44">
        <v>711</v>
      </c>
      <c r="C55" s="20" t="s">
        <v>108</v>
      </c>
      <c r="D55" s="46">
        <v>149235</v>
      </c>
      <c r="E55" s="46">
        <v>410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4" si="16">SUM(D55:M55)</f>
        <v>149645</v>
      </c>
      <c r="O55" s="47">
        <f t="shared" si="12"/>
        <v>5.2173837249843107</v>
      </c>
      <c r="P55" s="9"/>
    </row>
    <row r="56" spans="1:16">
      <c r="A56" s="12"/>
      <c r="B56" s="44">
        <v>712</v>
      </c>
      <c r="C56" s="20" t="s">
        <v>109</v>
      </c>
      <c r="D56" s="46">
        <v>0</v>
      </c>
      <c r="E56" s="46">
        <v>185097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185097</v>
      </c>
      <c r="O56" s="47">
        <f t="shared" si="12"/>
        <v>6.4534202635799458</v>
      </c>
      <c r="P56" s="9"/>
    </row>
    <row r="57" spans="1:16">
      <c r="A57" s="12"/>
      <c r="B57" s="44">
        <v>713</v>
      </c>
      <c r="C57" s="20" t="s">
        <v>150</v>
      </c>
      <c r="D57" s="46">
        <v>42059</v>
      </c>
      <c r="E57" s="46">
        <v>1589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43648</v>
      </c>
      <c r="O57" s="47">
        <f t="shared" si="12"/>
        <v>1.5217906701066872</v>
      </c>
      <c r="P57" s="9"/>
    </row>
    <row r="58" spans="1:16">
      <c r="A58" s="12"/>
      <c r="B58" s="44">
        <v>714</v>
      </c>
      <c r="C58" s="20" t="s">
        <v>111</v>
      </c>
      <c r="D58" s="46">
        <v>0</v>
      </c>
      <c r="E58" s="46">
        <v>2083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2083</v>
      </c>
      <c r="O58" s="47">
        <f t="shared" si="12"/>
        <v>7.2623945331566839E-2</v>
      </c>
      <c r="P58" s="9"/>
    </row>
    <row r="59" spans="1:16">
      <c r="A59" s="12"/>
      <c r="B59" s="44">
        <v>715</v>
      </c>
      <c r="C59" s="20" t="s">
        <v>112</v>
      </c>
      <c r="D59" s="46">
        <v>0</v>
      </c>
      <c r="E59" s="46">
        <v>8373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8373</v>
      </c>
      <c r="O59" s="47">
        <f t="shared" si="12"/>
        <v>0.29192524928526603</v>
      </c>
      <c r="P59" s="9"/>
    </row>
    <row r="60" spans="1:16">
      <c r="A60" s="12"/>
      <c r="B60" s="44">
        <v>719</v>
      </c>
      <c r="C60" s="20" t="s">
        <v>113</v>
      </c>
      <c r="D60" s="46">
        <v>0</v>
      </c>
      <c r="E60" s="46">
        <v>2132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2132</v>
      </c>
      <c r="O60" s="47">
        <f t="shared" si="12"/>
        <v>7.4332333867931102E-2</v>
      </c>
      <c r="P60" s="9"/>
    </row>
    <row r="61" spans="1:16">
      <c r="A61" s="12"/>
      <c r="B61" s="44">
        <v>724</v>
      </c>
      <c r="C61" s="20" t="s">
        <v>151</v>
      </c>
      <c r="D61" s="46">
        <v>0</v>
      </c>
      <c r="E61" s="46">
        <v>47675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47675</v>
      </c>
      <c r="O61" s="47">
        <f t="shared" si="12"/>
        <v>1.6621923157380936</v>
      </c>
      <c r="P61" s="9"/>
    </row>
    <row r="62" spans="1:16">
      <c r="A62" s="12"/>
      <c r="B62" s="44">
        <v>744</v>
      </c>
      <c r="C62" s="20" t="s">
        <v>152</v>
      </c>
      <c r="D62" s="46">
        <v>0</v>
      </c>
      <c r="E62" s="46">
        <v>49766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49766</v>
      </c>
      <c r="O62" s="47">
        <f t="shared" si="12"/>
        <v>1.7350951816470259</v>
      </c>
      <c r="P62" s="9"/>
    </row>
    <row r="63" spans="1:16">
      <c r="A63" s="12"/>
      <c r="B63" s="44">
        <v>764</v>
      </c>
      <c r="C63" s="20" t="s">
        <v>153</v>
      </c>
      <c r="D63" s="46">
        <v>0</v>
      </c>
      <c r="E63" s="46">
        <v>81124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81124</v>
      </c>
      <c r="O63" s="47">
        <f t="shared" si="12"/>
        <v>2.8283941147758176</v>
      </c>
      <c r="P63" s="9"/>
    </row>
    <row r="64" spans="1:16" ht="15.75" thickBot="1">
      <c r="A64" s="12"/>
      <c r="B64" s="44">
        <v>769</v>
      </c>
      <c r="C64" s="20" t="s">
        <v>79</v>
      </c>
      <c r="D64" s="46">
        <v>77100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77100</v>
      </c>
      <c r="O64" s="47">
        <f t="shared" si="12"/>
        <v>2.6880970643609232</v>
      </c>
      <c r="P64" s="9"/>
    </row>
    <row r="65" spans="1:119" ht="16.5" thickBot="1">
      <c r="A65" s="14" t="s">
        <v>10</v>
      </c>
      <c r="B65" s="23"/>
      <c r="C65" s="22"/>
      <c r="D65" s="15">
        <f t="shared" ref="D65:M65" si="17">SUM(D5,D13,D21,D26,D28,D33,D36,D39,D41)</f>
        <v>24100047</v>
      </c>
      <c r="E65" s="15">
        <f t="shared" si="17"/>
        <v>21851252</v>
      </c>
      <c r="F65" s="15">
        <f t="shared" si="17"/>
        <v>0</v>
      </c>
      <c r="G65" s="15">
        <f t="shared" si="17"/>
        <v>1234192</v>
      </c>
      <c r="H65" s="15">
        <f t="shared" si="17"/>
        <v>0</v>
      </c>
      <c r="I65" s="15">
        <f t="shared" si="17"/>
        <v>0</v>
      </c>
      <c r="J65" s="15">
        <f t="shared" si="17"/>
        <v>0</v>
      </c>
      <c r="K65" s="15">
        <f t="shared" si="17"/>
        <v>0</v>
      </c>
      <c r="L65" s="15">
        <f t="shared" si="17"/>
        <v>0</v>
      </c>
      <c r="M65" s="15">
        <f t="shared" si="17"/>
        <v>0</v>
      </c>
      <c r="N65" s="15">
        <f>SUM(D65:M65)</f>
        <v>47185491</v>
      </c>
      <c r="O65" s="37">
        <f t="shared" si="12"/>
        <v>1645.1255491248867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9"/>
    </row>
    <row r="67" spans="1:119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118" t="s">
        <v>168</v>
      </c>
      <c r="M67" s="118"/>
      <c r="N67" s="118"/>
      <c r="O67" s="41">
        <v>28682</v>
      </c>
    </row>
    <row r="68" spans="1:119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7"/>
    </row>
    <row r="69" spans="1:119" ht="15.75" customHeight="1" thickBot="1">
      <c r="A69" s="120" t="s">
        <v>91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100"/>
    </row>
  </sheetData>
  <mergeCells count="10">
    <mergeCell ref="L67:N67"/>
    <mergeCell ref="A68:O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5258899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5258899</v>
      </c>
      <c r="O5" s="32">
        <f t="shared" ref="O5:O36" si="1">(N5/O$68)</f>
        <v>187.43625476708129</v>
      </c>
      <c r="P5" s="6"/>
    </row>
    <row r="6" spans="1:133">
      <c r="A6" s="12"/>
      <c r="B6" s="44">
        <v>511</v>
      </c>
      <c r="C6" s="20" t="s">
        <v>20</v>
      </c>
      <c r="D6" s="46">
        <v>1449088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1449088</v>
      </c>
      <c r="O6" s="47">
        <f t="shared" si="1"/>
        <v>51.648002281070674</v>
      </c>
      <c r="P6" s="9"/>
    </row>
    <row r="7" spans="1:133">
      <c r="A7" s="12"/>
      <c r="B7" s="44">
        <v>512</v>
      </c>
      <c r="C7" s="20" t="s">
        <v>21</v>
      </c>
      <c r="D7" s="46">
        <v>139039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139039</v>
      </c>
      <c r="O7" s="47">
        <f t="shared" si="1"/>
        <v>4.955590405246463</v>
      </c>
      <c r="P7" s="9"/>
    </row>
    <row r="8" spans="1:133">
      <c r="A8" s="12"/>
      <c r="B8" s="44">
        <v>513</v>
      </c>
      <c r="C8" s="20" t="s">
        <v>22</v>
      </c>
      <c r="D8" s="46">
        <v>2188206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2188206</v>
      </c>
      <c r="O8" s="47">
        <f t="shared" si="1"/>
        <v>77.991445984959185</v>
      </c>
      <c r="P8" s="9"/>
    </row>
    <row r="9" spans="1:133">
      <c r="A9" s="12"/>
      <c r="B9" s="44">
        <v>514</v>
      </c>
      <c r="C9" s="20" t="s">
        <v>23</v>
      </c>
      <c r="D9" s="46">
        <v>133656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133656</v>
      </c>
      <c r="O9" s="47">
        <f t="shared" si="1"/>
        <v>4.7637309762269666</v>
      </c>
      <c r="P9" s="9"/>
    </row>
    <row r="10" spans="1:133">
      <c r="A10" s="12"/>
      <c r="B10" s="44">
        <v>515</v>
      </c>
      <c r="C10" s="20" t="s">
        <v>24</v>
      </c>
      <c r="D10" s="46">
        <v>271256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271256</v>
      </c>
      <c r="O10" s="47">
        <f t="shared" si="1"/>
        <v>9.6680329329579067</v>
      </c>
      <c r="P10" s="9"/>
    </row>
    <row r="11" spans="1:133">
      <c r="A11" s="12"/>
      <c r="B11" s="44">
        <v>516</v>
      </c>
      <c r="C11" s="20" t="s">
        <v>25</v>
      </c>
      <c r="D11" s="46">
        <v>607968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607968</v>
      </c>
      <c r="O11" s="47">
        <f t="shared" si="1"/>
        <v>21.669030901379333</v>
      </c>
      <c r="P11" s="9"/>
    </row>
    <row r="12" spans="1:133">
      <c r="A12" s="12"/>
      <c r="B12" s="44">
        <v>519</v>
      </c>
      <c r="C12" s="20" t="s">
        <v>128</v>
      </c>
      <c r="D12" s="46">
        <v>469686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469686</v>
      </c>
      <c r="O12" s="47">
        <f t="shared" si="1"/>
        <v>16.74042128524076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7622579</v>
      </c>
      <c r="E13" s="31">
        <f t="shared" si="3"/>
        <v>4887610</v>
      </c>
      <c r="F13" s="31">
        <f t="shared" si="3"/>
        <v>0</v>
      </c>
      <c r="G13" s="31">
        <f t="shared" si="3"/>
        <v>364620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12874809</v>
      </c>
      <c r="O13" s="43">
        <f t="shared" si="1"/>
        <v>458.88045763980466</v>
      </c>
      <c r="P13" s="10"/>
    </row>
    <row r="14" spans="1:133">
      <c r="A14" s="12"/>
      <c r="B14" s="44">
        <v>521</v>
      </c>
      <c r="C14" s="20" t="s">
        <v>28</v>
      </c>
      <c r="D14" s="46">
        <v>3599274</v>
      </c>
      <c r="E14" s="46">
        <v>1089960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4689234</v>
      </c>
      <c r="O14" s="47">
        <f t="shared" si="1"/>
        <v>167.13240902448587</v>
      </c>
      <c r="P14" s="9"/>
    </row>
    <row r="15" spans="1:133">
      <c r="A15" s="12"/>
      <c r="B15" s="44">
        <v>522</v>
      </c>
      <c r="C15" s="20" t="s">
        <v>29</v>
      </c>
      <c r="D15" s="46">
        <v>376274</v>
      </c>
      <c r="E15" s="46">
        <v>0</v>
      </c>
      <c r="F15" s="46">
        <v>0</v>
      </c>
      <c r="G15" s="46">
        <v>344068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720342</v>
      </c>
      <c r="O15" s="47">
        <f t="shared" si="1"/>
        <v>25.674234593862494</v>
      </c>
      <c r="P15" s="9"/>
    </row>
    <row r="16" spans="1:133">
      <c r="A16" s="12"/>
      <c r="B16" s="44">
        <v>523</v>
      </c>
      <c r="C16" s="20" t="s">
        <v>129</v>
      </c>
      <c r="D16" s="46">
        <v>2500094</v>
      </c>
      <c r="E16" s="46">
        <v>320506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2820600</v>
      </c>
      <c r="O16" s="47">
        <f t="shared" si="1"/>
        <v>100.53106176711694</v>
      </c>
      <c r="P16" s="9"/>
    </row>
    <row r="17" spans="1:16">
      <c r="A17" s="12"/>
      <c r="B17" s="44">
        <v>525</v>
      </c>
      <c r="C17" s="20" t="s">
        <v>31</v>
      </c>
      <c r="D17" s="46">
        <v>1053932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1053932</v>
      </c>
      <c r="O17" s="47">
        <f t="shared" si="1"/>
        <v>37.563959083294719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3398724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3398724</v>
      </c>
      <c r="O18" s="47">
        <f t="shared" si="1"/>
        <v>121.13640089817157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78420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78420</v>
      </c>
      <c r="O19" s="47">
        <f t="shared" si="1"/>
        <v>2.7950244145845957</v>
      </c>
      <c r="P19" s="9"/>
    </row>
    <row r="20" spans="1:16">
      <c r="A20" s="12"/>
      <c r="B20" s="44">
        <v>529</v>
      </c>
      <c r="C20" s="20" t="s">
        <v>34</v>
      </c>
      <c r="D20" s="46">
        <v>93005</v>
      </c>
      <c r="E20" s="46">
        <v>0</v>
      </c>
      <c r="F20" s="46">
        <v>0</v>
      </c>
      <c r="G20" s="46">
        <v>20552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113557</v>
      </c>
      <c r="O20" s="47">
        <f t="shared" si="1"/>
        <v>4.0473678582884842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878462</v>
      </c>
      <c r="E21" s="31">
        <f t="shared" si="5"/>
        <v>1251521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2129983</v>
      </c>
      <c r="O21" s="43">
        <f t="shared" si="1"/>
        <v>75.91627757778808</v>
      </c>
      <c r="P21" s="10"/>
    </row>
    <row r="22" spans="1:16">
      <c r="A22" s="12"/>
      <c r="B22" s="44">
        <v>534</v>
      </c>
      <c r="C22" s="20" t="s">
        <v>130</v>
      </c>
      <c r="D22" s="46">
        <v>0</v>
      </c>
      <c r="E22" s="46">
        <v>1193077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1193077</v>
      </c>
      <c r="O22" s="47">
        <f t="shared" si="1"/>
        <v>42.523327511850873</v>
      </c>
      <c r="P22" s="9"/>
    </row>
    <row r="23" spans="1:16">
      <c r="A23" s="12"/>
      <c r="B23" s="44">
        <v>537</v>
      </c>
      <c r="C23" s="20" t="s">
        <v>131</v>
      </c>
      <c r="D23" s="46">
        <v>226877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226877</v>
      </c>
      <c r="O23" s="47">
        <f t="shared" si="1"/>
        <v>8.0862886267241691</v>
      </c>
      <c r="P23" s="9"/>
    </row>
    <row r="24" spans="1:16">
      <c r="A24" s="12"/>
      <c r="B24" s="44">
        <v>538</v>
      </c>
      <c r="C24" s="20" t="s">
        <v>164</v>
      </c>
      <c r="D24" s="46">
        <v>651585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651585</v>
      </c>
      <c r="O24" s="47">
        <f t="shared" si="1"/>
        <v>23.223616209858502</v>
      </c>
      <c r="P24" s="9"/>
    </row>
    <row r="25" spans="1:16">
      <c r="A25" s="12"/>
      <c r="B25" s="44">
        <v>539</v>
      </c>
      <c r="C25" s="20" t="s">
        <v>38</v>
      </c>
      <c r="D25" s="46">
        <v>0</v>
      </c>
      <c r="E25" s="46">
        <v>58444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58444</v>
      </c>
      <c r="O25" s="47">
        <f t="shared" si="1"/>
        <v>2.0830452293545281</v>
      </c>
      <c r="P25" s="9"/>
    </row>
    <row r="26" spans="1:16" ht="15.75">
      <c r="A26" s="28" t="s">
        <v>39</v>
      </c>
      <c r="B26" s="29"/>
      <c r="C26" s="30"/>
      <c r="D26" s="31">
        <f t="shared" ref="D26:M26" si="6">SUM(D27:D27)</f>
        <v>0</v>
      </c>
      <c r="E26" s="31">
        <f t="shared" si="6"/>
        <v>3920658</v>
      </c>
      <c r="F26" s="31">
        <f t="shared" si="6"/>
        <v>0</v>
      </c>
      <c r="G26" s="31">
        <f t="shared" si="6"/>
        <v>284894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4205552</v>
      </c>
      <c r="O26" s="43">
        <f t="shared" si="1"/>
        <v>149.89314609544854</v>
      </c>
      <c r="P26" s="10"/>
    </row>
    <row r="27" spans="1:16">
      <c r="A27" s="12"/>
      <c r="B27" s="44">
        <v>541</v>
      </c>
      <c r="C27" s="20" t="s">
        <v>132</v>
      </c>
      <c r="D27" s="46">
        <v>0</v>
      </c>
      <c r="E27" s="46">
        <v>3920658</v>
      </c>
      <c r="F27" s="46">
        <v>0</v>
      </c>
      <c r="G27" s="46">
        <v>284894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4205552</v>
      </c>
      <c r="O27" s="47">
        <f t="shared" si="1"/>
        <v>149.89314609544854</v>
      </c>
      <c r="P27" s="9"/>
    </row>
    <row r="28" spans="1:16" ht="15.75">
      <c r="A28" s="28" t="s">
        <v>41</v>
      </c>
      <c r="B28" s="29"/>
      <c r="C28" s="30"/>
      <c r="D28" s="31">
        <f t="shared" ref="D28:M28" si="8">SUM(D29:D32)</f>
        <v>73389</v>
      </c>
      <c r="E28" s="31">
        <f t="shared" si="8"/>
        <v>592384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665773</v>
      </c>
      <c r="O28" s="43">
        <f t="shared" si="1"/>
        <v>23.729301065687707</v>
      </c>
      <c r="P28" s="10"/>
    </row>
    <row r="29" spans="1:16">
      <c r="A29" s="13"/>
      <c r="B29" s="45">
        <v>552</v>
      </c>
      <c r="C29" s="21" t="s">
        <v>42</v>
      </c>
      <c r="D29" s="46">
        <v>0</v>
      </c>
      <c r="E29" s="46">
        <v>86877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86877</v>
      </c>
      <c r="O29" s="47">
        <f t="shared" si="1"/>
        <v>3.0964465195851303</v>
      </c>
      <c r="P29" s="9"/>
    </row>
    <row r="30" spans="1:16">
      <c r="A30" s="13"/>
      <c r="B30" s="45">
        <v>553</v>
      </c>
      <c r="C30" s="21" t="s">
        <v>133</v>
      </c>
      <c r="D30" s="46">
        <v>27062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27062</v>
      </c>
      <c r="O30" s="47">
        <f t="shared" si="1"/>
        <v>0.9645364793099761</v>
      </c>
      <c r="P30" s="9"/>
    </row>
    <row r="31" spans="1:16">
      <c r="A31" s="13"/>
      <c r="B31" s="45">
        <v>554</v>
      </c>
      <c r="C31" s="21" t="s">
        <v>44</v>
      </c>
      <c r="D31" s="46">
        <v>0</v>
      </c>
      <c r="E31" s="46">
        <v>505507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505507</v>
      </c>
      <c r="O31" s="47">
        <f t="shared" si="1"/>
        <v>18.017143671810956</v>
      </c>
      <c r="P31" s="9"/>
    </row>
    <row r="32" spans="1:16">
      <c r="A32" s="13"/>
      <c r="B32" s="45">
        <v>559</v>
      </c>
      <c r="C32" s="21" t="s">
        <v>45</v>
      </c>
      <c r="D32" s="46">
        <v>46327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46327</v>
      </c>
      <c r="O32" s="47">
        <f t="shared" si="1"/>
        <v>1.6511743949816444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SUM(D34:D36)</f>
        <v>926924</v>
      </c>
      <c r="E33" s="31">
        <f t="shared" si="9"/>
        <v>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926924</v>
      </c>
      <c r="O33" s="43">
        <f t="shared" si="1"/>
        <v>33.037174323698189</v>
      </c>
      <c r="P33" s="10"/>
    </row>
    <row r="34" spans="1:16">
      <c r="A34" s="12"/>
      <c r="B34" s="44">
        <v>562</v>
      </c>
      <c r="C34" s="20" t="s">
        <v>134</v>
      </c>
      <c r="D34" s="46">
        <v>111058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39" si="10">SUM(D34:M34)</f>
        <v>111058</v>
      </c>
      <c r="O34" s="47">
        <f t="shared" si="1"/>
        <v>3.9582991766760522</v>
      </c>
      <c r="P34" s="9"/>
    </row>
    <row r="35" spans="1:16">
      <c r="A35" s="12"/>
      <c r="B35" s="44">
        <v>563</v>
      </c>
      <c r="C35" s="20" t="s">
        <v>165</v>
      </c>
      <c r="D35" s="46">
        <v>10000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10000</v>
      </c>
      <c r="O35" s="47">
        <f t="shared" si="1"/>
        <v>0.35641729336707417</v>
      </c>
      <c r="P35" s="9"/>
    </row>
    <row r="36" spans="1:16">
      <c r="A36" s="12"/>
      <c r="B36" s="44">
        <v>569</v>
      </c>
      <c r="C36" s="20" t="s">
        <v>48</v>
      </c>
      <c r="D36" s="46">
        <v>805866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805866</v>
      </c>
      <c r="O36" s="47">
        <f t="shared" si="1"/>
        <v>28.722457853655058</v>
      </c>
      <c r="P36" s="9"/>
    </row>
    <row r="37" spans="1:16" ht="15.75">
      <c r="A37" s="28" t="s">
        <v>49</v>
      </c>
      <c r="B37" s="29"/>
      <c r="C37" s="30"/>
      <c r="D37" s="31">
        <f t="shared" ref="D37:M37" si="11">SUM(D38:D39)</f>
        <v>103214</v>
      </c>
      <c r="E37" s="31">
        <f t="shared" si="11"/>
        <v>879994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983208</v>
      </c>
      <c r="O37" s="43">
        <f t="shared" ref="O37:O66" si="12">(N37/O$68)</f>
        <v>35.043233417685428</v>
      </c>
      <c r="P37" s="9"/>
    </row>
    <row r="38" spans="1:16">
      <c r="A38" s="12"/>
      <c r="B38" s="44">
        <v>571</v>
      </c>
      <c r="C38" s="20" t="s">
        <v>50</v>
      </c>
      <c r="D38" s="46">
        <v>0</v>
      </c>
      <c r="E38" s="46">
        <v>879994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879994</v>
      </c>
      <c r="O38" s="47">
        <f t="shared" si="12"/>
        <v>31.364507965926506</v>
      </c>
      <c r="P38" s="9"/>
    </row>
    <row r="39" spans="1:16">
      <c r="A39" s="12"/>
      <c r="B39" s="44">
        <v>572</v>
      </c>
      <c r="C39" s="20" t="s">
        <v>135</v>
      </c>
      <c r="D39" s="46">
        <v>103214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103214</v>
      </c>
      <c r="O39" s="47">
        <f t="shared" si="12"/>
        <v>3.6787254517589192</v>
      </c>
      <c r="P39" s="9"/>
    </row>
    <row r="40" spans="1:16" ht="15.75">
      <c r="A40" s="28" t="s">
        <v>136</v>
      </c>
      <c r="B40" s="29"/>
      <c r="C40" s="30"/>
      <c r="D40" s="31">
        <f t="shared" ref="D40:M40" si="13">SUM(D41:D41)</f>
        <v>6805108</v>
      </c>
      <c r="E40" s="31">
        <f t="shared" si="13"/>
        <v>6633117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 t="shared" ref="N40:N47" si="14">SUM(D40:M40)</f>
        <v>13438225</v>
      </c>
      <c r="O40" s="43">
        <f t="shared" si="12"/>
        <v>478.96157821577503</v>
      </c>
      <c r="P40" s="9"/>
    </row>
    <row r="41" spans="1:16">
      <c r="A41" s="12"/>
      <c r="B41" s="44">
        <v>581</v>
      </c>
      <c r="C41" s="20" t="s">
        <v>137</v>
      </c>
      <c r="D41" s="46">
        <v>6805108</v>
      </c>
      <c r="E41" s="46">
        <v>6633117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4"/>
        <v>13438225</v>
      </c>
      <c r="O41" s="47">
        <f t="shared" si="12"/>
        <v>478.96157821577503</v>
      </c>
      <c r="P41" s="9"/>
    </row>
    <row r="42" spans="1:16" ht="15.75">
      <c r="A42" s="28" t="s">
        <v>52</v>
      </c>
      <c r="B42" s="29"/>
      <c r="C42" s="30"/>
      <c r="D42" s="31">
        <f t="shared" ref="D42:M42" si="15">SUM(D43:D65)</f>
        <v>256417</v>
      </c>
      <c r="E42" s="31">
        <f t="shared" si="15"/>
        <v>1442129</v>
      </c>
      <c r="F42" s="31">
        <f t="shared" si="15"/>
        <v>0</v>
      </c>
      <c r="G42" s="31">
        <f t="shared" si="15"/>
        <v>0</v>
      </c>
      <c r="H42" s="31">
        <f t="shared" si="15"/>
        <v>0</v>
      </c>
      <c r="I42" s="31">
        <f t="shared" si="15"/>
        <v>0</v>
      </c>
      <c r="J42" s="31">
        <f t="shared" si="15"/>
        <v>0</v>
      </c>
      <c r="K42" s="31">
        <f t="shared" si="15"/>
        <v>0</v>
      </c>
      <c r="L42" s="31">
        <f t="shared" si="15"/>
        <v>0</v>
      </c>
      <c r="M42" s="31">
        <f t="shared" si="15"/>
        <v>0</v>
      </c>
      <c r="N42" s="31">
        <f t="shared" si="14"/>
        <v>1698546</v>
      </c>
      <c r="O42" s="43">
        <f t="shared" si="12"/>
        <v>60.539116797947038</v>
      </c>
      <c r="P42" s="9"/>
    </row>
    <row r="43" spans="1:16">
      <c r="A43" s="12"/>
      <c r="B43" s="44">
        <v>601</v>
      </c>
      <c r="C43" s="20" t="s">
        <v>138</v>
      </c>
      <c r="D43" s="46">
        <v>0</v>
      </c>
      <c r="E43" s="46">
        <v>41265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41265</v>
      </c>
      <c r="O43" s="47">
        <f t="shared" si="12"/>
        <v>1.4707559610792316</v>
      </c>
      <c r="P43" s="9"/>
    </row>
    <row r="44" spans="1:16">
      <c r="A44" s="12"/>
      <c r="B44" s="44">
        <v>602</v>
      </c>
      <c r="C44" s="20" t="s">
        <v>139</v>
      </c>
      <c r="D44" s="46">
        <v>0</v>
      </c>
      <c r="E44" s="46">
        <v>31593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31593</v>
      </c>
      <c r="O44" s="47">
        <f t="shared" si="12"/>
        <v>1.1260291549345973</v>
      </c>
      <c r="P44" s="9"/>
    </row>
    <row r="45" spans="1:16">
      <c r="A45" s="12"/>
      <c r="B45" s="44">
        <v>603</v>
      </c>
      <c r="C45" s="20" t="s">
        <v>140</v>
      </c>
      <c r="D45" s="46">
        <v>0</v>
      </c>
      <c r="E45" s="46">
        <v>5306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5306</v>
      </c>
      <c r="O45" s="47">
        <f t="shared" si="12"/>
        <v>0.18911501586056956</v>
      </c>
      <c r="P45" s="9"/>
    </row>
    <row r="46" spans="1:16">
      <c r="A46" s="12"/>
      <c r="B46" s="44">
        <v>604</v>
      </c>
      <c r="C46" s="20" t="s">
        <v>141</v>
      </c>
      <c r="D46" s="46">
        <v>67024</v>
      </c>
      <c r="E46" s="46">
        <v>410201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477225</v>
      </c>
      <c r="O46" s="47">
        <f t="shared" si="12"/>
        <v>17.009124282710196</v>
      </c>
      <c r="P46" s="9"/>
    </row>
    <row r="47" spans="1:16">
      <c r="A47" s="12"/>
      <c r="B47" s="44">
        <v>608</v>
      </c>
      <c r="C47" s="20" t="s">
        <v>143</v>
      </c>
      <c r="D47" s="46">
        <v>0</v>
      </c>
      <c r="E47" s="46">
        <v>25135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25135</v>
      </c>
      <c r="O47" s="47">
        <f t="shared" si="12"/>
        <v>0.89585486687814098</v>
      </c>
      <c r="P47" s="9"/>
    </row>
    <row r="48" spans="1:16">
      <c r="A48" s="12"/>
      <c r="B48" s="44">
        <v>614</v>
      </c>
      <c r="C48" s="20" t="s">
        <v>144</v>
      </c>
      <c r="D48" s="46">
        <v>135</v>
      </c>
      <c r="E48" s="46">
        <v>122810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6" si="16">SUM(D48:M48)</f>
        <v>122945</v>
      </c>
      <c r="O48" s="47">
        <f t="shared" si="12"/>
        <v>4.3819724133014937</v>
      </c>
      <c r="P48" s="9"/>
    </row>
    <row r="49" spans="1:16">
      <c r="A49" s="12"/>
      <c r="B49" s="44">
        <v>634</v>
      </c>
      <c r="C49" s="20" t="s">
        <v>145</v>
      </c>
      <c r="D49" s="46">
        <v>0</v>
      </c>
      <c r="E49" s="46">
        <v>17156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17156</v>
      </c>
      <c r="O49" s="47">
        <f t="shared" si="12"/>
        <v>0.61146950850055248</v>
      </c>
      <c r="P49" s="9"/>
    </row>
    <row r="50" spans="1:16">
      <c r="A50" s="12"/>
      <c r="B50" s="44">
        <v>654</v>
      </c>
      <c r="C50" s="20" t="s">
        <v>146</v>
      </c>
      <c r="D50" s="46">
        <v>0</v>
      </c>
      <c r="E50" s="46">
        <v>170378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170378</v>
      </c>
      <c r="O50" s="47">
        <f t="shared" si="12"/>
        <v>6.0725665609295367</v>
      </c>
      <c r="P50" s="9"/>
    </row>
    <row r="51" spans="1:16">
      <c r="A51" s="12"/>
      <c r="B51" s="44">
        <v>663</v>
      </c>
      <c r="C51" s="20" t="s">
        <v>106</v>
      </c>
      <c r="D51" s="46">
        <v>0</v>
      </c>
      <c r="E51" s="46">
        <v>20481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20481</v>
      </c>
      <c r="O51" s="47">
        <f t="shared" si="12"/>
        <v>0.72997825854510456</v>
      </c>
      <c r="P51" s="9"/>
    </row>
    <row r="52" spans="1:16">
      <c r="A52" s="12"/>
      <c r="B52" s="44">
        <v>665</v>
      </c>
      <c r="C52" s="20" t="s">
        <v>107</v>
      </c>
      <c r="D52" s="46">
        <v>0</v>
      </c>
      <c r="E52" s="46">
        <v>8700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8700</v>
      </c>
      <c r="O52" s="47">
        <f t="shared" si="12"/>
        <v>0.31008304522935454</v>
      </c>
      <c r="P52" s="9"/>
    </row>
    <row r="53" spans="1:16">
      <c r="A53" s="12"/>
      <c r="B53" s="44">
        <v>674</v>
      </c>
      <c r="C53" s="20" t="s">
        <v>147</v>
      </c>
      <c r="D53" s="46">
        <v>0</v>
      </c>
      <c r="E53" s="46">
        <v>38412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38412</v>
      </c>
      <c r="O53" s="47">
        <f t="shared" si="12"/>
        <v>1.3690701072816054</v>
      </c>
      <c r="P53" s="9"/>
    </row>
    <row r="54" spans="1:16">
      <c r="A54" s="12"/>
      <c r="B54" s="44">
        <v>682</v>
      </c>
      <c r="C54" s="20" t="s">
        <v>148</v>
      </c>
      <c r="D54" s="46">
        <v>0</v>
      </c>
      <c r="E54" s="46">
        <v>3652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3652</v>
      </c>
      <c r="O54" s="47">
        <f t="shared" si="12"/>
        <v>0.1301635955376555</v>
      </c>
      <c r="P54" s="9"/>
    </row>
    <row r="55" spans="1:16">
      <c r="A55" s="12"/>
      <c r="B55" s="44">
        <v>685</v>
      </c>
      <c r="C55" s="20" t="s">
        <v>69</v>
      </c>
      <c r="D55" s="46">
        <v>0</v>
      </c>
      <c r="E55" s="46">
        <v>14220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14220</v>
      </c>
      <c r="O55" s="47">
        <f t="shared" si="12"/>
        <v>0.50682539116797942</v>
      </c>
      <c r="P55" s="9"/>
    </row>
    <row r="56" spans="1:16">
      <c r="A56" s="12"/>
      <c r="B56" s="44">
        <v>694</v>
      </c>
      <c r="C56" s="20" t="s">
        <v>149</v>
      </c>
      <c r="D56" s="46">
        <v>0</v>
      </c>
      <c r="E56" s="46">
        <v>16628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16628</v>
      </c>
      <c r="O56" s="47">
        <f t="shared" si="12"/>
        <v>0.59265067541077088</v>
      </c>
      <c r="P56" s="9"/>
    </row>
    <row r="57" spans="1:16">
      <c r="A57" s="12"/>
      <c r="B57" s="44">
        <v>711</v>
      </c>
      <c r="C57" s="20" t="s">
        <v>108</v>
      </c>
      <c r="D57" s="46">
        <v>145533</v>
      </c>
      <c r="E57" s="46">
        <v>44166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5" si="17">SUM(D57:M57)</f>
        <v>189699</v>
      </c>
      <c r="O57" s="47">
        <f t="shared" si="12"/>
        <v>6.76120041344406</v>
      </c>
      <c r="P57" s="9"/>
    </row>
    <row r="58" spans="1:16">
      <c r="A58" s="12"/>
      <c r="B58" s="44">
        <v>712</v>
      </c>
      <c r="C58" s="20" t="s">
        <v>109</v>
      </c>
      <c r="D58" s="46">
        <v>0</v>
      </c>
      <c r="E58" s="46">
        <v>208520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208520</v>
      </c>
      <c r="O58" s="47">
        <f t="shared" si="12"/>
        <v>7.4320134012902308</v>
      </c>
      <c r="P58" s="9"/>
    </row>
    <row r="59" spans="1:16">
      <c r="A59" s="12"/>
      <c r="B59" s="44">
        <v>713</v>
      </c>
      <c r="C59" s="20" t="s">
        <v>150</v>
      </c>
      <c r="D59" s="46">
        <v>43551</v>
      </c>
      <c r="E59" s="46">
        <v>22072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65623</v>
      </c>
      <c r="O59" s="47">
        <f t="shared" si="12"/>
        <v>2.3389172042627506</v>
      </c>
      <c r="P59" s="9"/>
    </row>
    <row r="60" spans="1:16">
      <c r="A60" s="12"/>
      <c r="B60" s="44">
        <v>715</v>
      </c>
      <c r="C60" s="20" t="s">
        <v>112</v>
      </c>
      <c r="D60" s="46">
        <v>0</v>
      </c>
      <c r="E60" s="46">
        <v>8141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8141</v>
      </c>
      <c r="O60" s="47">
        <f t="shared" si="12"/>
        <v>0.2901593185301351</v>
      </c>
      <c r="P60" s="9"/>
    </row>
    <row r="61" spans="1:16">
      <c r="A61" s="12"/>
      <c r="B61" s="44">
        <v>716</v>
      </c>
      <c r="C61" s="20" t="s">
        <v>158</v>
      </c>
      <c r="D61" s="46">
        <v>0</v>
      </c>
      <c r="E61" s="46">
        <v>22980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22980</v>
      </c>
      <c r="O61" s="47">
        <f t="shared" si="12"/>
        <v>0.81904694015753643</v>
      </c>
      <c r="P61" s="9"/>
    </row>
    <row r="62" spans="1:16">
      <c r="A62" s="12"/>
      <c r="B62" s="44">
        <v>719</v>
      </c>
      <c r="C62" s="20" t="s">
        <v>113</v>
      </c>
      <c r="D62" s="46">
        <v>0</v>
      </c>
      <c r="E62" s="46">
        <v>21941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21941</v>
      </c>
      <c r="O62" s="47">
        <f t="shared" si="12"/>
        <v>0.7820151833766974</v>
      </c>
      <c r="P62" s="9"/>
    </row>
    <row r="63" spans="1:16">
      <c r="A63" s="12"/>
      <c r="B63" s="44">
        <v>724</v>
      </c>
      <c r="C63" s="20" t="s">
        <v>151</v>
      </c>
      <c r="D63" s="46">
        <v>0</v>
      </c>
      <c r="E63" s="46">
        <v>45441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45441</v>
      </c>
      <c r="O63" s="47">
        <f t="shared" si="12"/>
        <v>1.6195958227893217</v>
      </c>
      <c r="P63" s="9"/>
    </row>
    <row r="64" spans="1:16">
      <c r="A64" s="12"/>
      <c r="B64" s="44">
        <v>744</v>
      </c>
      <c r="C64" s="20" t="s">
        <v>152</v>
      </c>
      <c r="D64" s="46">
        <v>0</v>
      </c>
      <c r="E64" s="46">
        <v>48772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48772</v>
      </c>
      <c r="O64" s="47">
        <f t="shared" si="12"/>
        <v>1.738318423209894</v>
      </c>
      <c r="P64" s="9"/>
    </row>
    <row r="65" spans="1:119" ht="15.75" thickBot="1">
      <c r="A65" s="12"/>
      <c r="B65" s="44">
        <v>764</v>
      </c>
      <c r="C65" s="20" t="s">
        <v>153</v>
      </c>
      <c r="D65" s="46">
        <v>174</v>
      </c>
      <c r="E65" s="46">
        <v>94159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94333</v>
      </c>
      <c r="O65" s="47">
        <f t="shared" si="12"/>
        <v>3.3621912535196206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8">SUM(D5,D13,D21,D26,D28,D33,D37,D40,D42)</f>
        <v>21924992</v>
      </c>
      <c r="E66" s="15">
        <f t="shared" si="18"/>
        <v>19607413</v>
      </c>
      <c r="F66" s="15">
        <f t="shared" si="18"/>
        <v>0</v>
      </c>
      <c r="G66" s="15">
        <f t="shared" si="18"/>
        <v>649514</v>
      </c>
      <c r="H66" s="15">
        <f t="shared" si="18"/>
        <v>0</v>
      </c>
      <c r="I66" s="15">
        <f t="shared" si="18"/>
        <v>0</v>
      </c>
      <c r="J66" s="15">
        <f t="shared" si="18"/>
        <v>0</v>
      </c>
      <c r="K66" s="15">
        <f t="shared" si="18"/>
        <v>0</v>
      </c>
      <c r="L66" s="15">
        <f t="shared" si="18"/>
        <v>0</v>
      </c>
      <c r="M66" s="15">
        <f t="shared" si="18"/>
        <v>0</v>
      </c>
      <c r="N66" s="15">
        <f>SUM(D66:M66)</f>
        <v>42181919</v>
      </c>
      <c r="O66" s="37">
        <f t="shared" si="12"/>
        <v>1503.4365399009159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166</v>
      </c>
      <c r="M68" s="118"/>
      <c r="N68" s="118"/>
      <c r="O68" s="41">
        <v>28057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91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5016240</v>
      </c>
      <c r="E5" s="26">
        <f t="shared" si="0"/>
        <v>28798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5045038</v>
      </c>
      <c r="O5" s="32">
        <f t="shared" ref="O5:O36" si="1">(N5/O$69)</f>
        <v>182.51349395846898</v>
      </c>
      <c r="P5" s="6"/>
    </row>
    <row r="6" spans="1:133">
      <c r="A6" s="12"/>
      <c r="B6" s="44">
        <v>511</v>
      </c>
      <c r="C6" s="20" t="s">
        <v>20</v>
      </c>
      <c r="D6" s="46">
        <v>1547189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1547189</v>
      </c>
      <c r="O6" s="47">
        <f t="shared" si="1"/>
        <v>55.972397076911946</v>
      </c>
      <c r="P6" s="9"/>
    </row>
    <row r="7" spans="1:133">
      <c r="A7" s="12"/>
      <c r="B7" s="44">
        <v>512</v>
      </c>
      <c r="C7" s="20" t="s">
        <v>21</v>
      </c>
      <c r="D7" s="46">
        <v>138049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138049</v>
      </c>
      <c r="O7" s="47">
        <f t="shared" si="1"/>
        <v>4.9941755299905939</v>
      </c>
      <c r="P7" s="9"/>
    </row>
    <row r="8" spans="1:133">
      <c r="A8" s="12"/>
      <c r="B8" s="44">
        <v>513</v>
      </c>
      <c r="C8" s="20" t="s">
        <v>22</v>
      </c>
      <c r="D8" s="46">
        <v>2129096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2129096</v>
      </c>
      <c r="O8" s="47">
        <f t="shared" si="1"/>
        <v>77.023949063020041</v>
      </c>
      <c r="P8" s="9"/>
    </row>
    <row r="9" spans="1:133">
      <c r="A9" s="12"/>
      <c r="B9" s="44">
        <v>514</v>
      </c>
      <c r="C9" s="20" t="s">
        <v>23</v>
      </c>
      <c r="D9" s="46">
        <v>102883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102883</v>
      </c>
      <c r="O9" s="47">
        <f t="shared" si="1"/>
        <v>3.721981043339845</v>
      </c>
      <c r="P9" s="9"/>
    </row>
    <row r="10" spans="1:133">
      <c r="A10" s="12"/>
      <c r="B10" s="44">
        <v>515</v>
      </c>
      <c r="C10" s="20" t="s">
        <v>24</v>
      </c>
      <c r="D10" s="46">
        <v>248176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248176</v>
      </c>
      <c r="O10" s="47">
        <f t="shared" si="1"/>
        <v>8.9782215469213522</v>
      </c>
      <c r="P10" s="9"/>
    </row>
    <row r="11" spans="1:133">
      <c r="A11" s="12"/>
      <c r="B11" s="44">
        <v>516</v>
      </c>
      <c r="C11" s="20" t="s">
        <v>25</v>
      </c>
      <c r="D11" s="46">
        <v>349866</v>
      </c>
      <c r="E11" s="46">
        <v>28798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378664</v>
      </c>
      <c r="O11" s="47">
        <f t="shared" si="1"/>
        <v>13.698864047464005</v>
      </c>
      <c r="P11" s="9"/>
    </row>
    <row r="12" spans="1:133">
      <c r="A12" s="12"/>
      <c r="B12" s="44">
        <v>518</v>
      </c>
      <c r="C12" s="20" t="s">
        <v>161</v>
      </c>
      <c r="D12" s="46">
        <v>87454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87454</v>
      </c>
      <c r="O12" s="47">
        <f t="shared" si="1"/>
        <v>3.1638086969104986</v>
      </c>
      <c r="P12" s="9"/>
    </row>
    <row r="13" spans="1:133">
      <c r="A13" s="12"/>
      <c r="B13" s="44">
        <v>519</v>
      </c>
      <c r="C13" s="20" t="s">
        <v>128</v>
      </c>
      <c r="D13" s="46">
        <v>413527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413527</v>
      </c>
      <c r="O13" s="47">
        <f t="shared" si="1"/>
        <v>14.960096953910716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SUM(D15:D21)</f>
        <v>6771064</v>
      </c>
      <c r="E14" s="31">
        <f t="shared" si="3"/>
        <v>4539320</v>
      </c>
      <c r="F14" s="31">
        <f t="shared" si="3"/>
        <v>0</v>
      </c>
      <c r="G14" s="31">
        <f t="shared" si="3"/>
        <v>62798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11373182</v>
      </c>
      <c r="O14" s="43">
        <f t="shared" si="1"/>
        <v>411.44569857463279</v>
      </c>
      <c r="P14" s="10"/>
    </row>
    <row r="15" spans="1:133">
      <c r="A15" s="12"/>
      <c r="B15" s="44">
        <v>521</v>
      </c>
      <c r="C15" s="20" t="s">
        <v>28</v>
      </c>
      <c r="D15" s="46">
        <v>3191628</v>
      </c>
      <c r="E15" s="46">
        <v>1000576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4192204</v>
      </c>
      <c r="O15" s="47">
        <f t="shared" si="1"/>
        <v>151.66066131249548</v>
      </c>
      <c r="P15" s="9"/>
    </row>
    <row r="16" spans="1:133">
      <c r="A16" s="12"/>
      <c r="B16" s="44">
        <v>522</v>
      </c>
      <c r="C16" s="20" t="s">
        <v>29</v>
      </c>
      <c r="D16" s="46">
        <v>302739</v>
      </c>
      <c r="E16" s="46">
        <v>0</v>
      </c>
      <c r="F16" s="46">
        <v>0</v>
      </c>
      <c r="G16" s="46">
        <v>47271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350010</v>
      </c>
      <c r="O16" s="47">
        <f t="shared" si="1"/>
        <v>12.662253093119167</v>
      </c>
      <c r="P16" s="9"/>
    </row>
    <row r="17" spans="1:16">
      <c r="A17" s="12"/>
      <c r="B17" s="44">
        <v>523</v>
      </c>
      <c r="C17" s="20" t="s">
        <v>129</v>
      </c>
      <c r="D17" s="46">
        <v>2301039</v>
      </c>
      <c r="E17" s="46">
        <v>348179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2649218</v>
      </c>
      <c r="O17" s="47">
        <f t="shared" si="1"/>
        <v>95.84031546197815</v>
      </c>
      <c r="P17" s="9"/>
    </row>
    <row r="18" spans="1:16">
      <c r="A18" s="12"/>
      <c r="B18" s="44">
        <v>525</v>
      </c>
      <c r="C18" s="20" t="s">
        <v>31</v>
      </c>
      <c r="D18" s="46">
        <v>900250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900250</v>
      </c>
      <c r="O18" s="47">
        <f t="shared" si="1"/>
        <v>32.568193328992116</v>
      </c>
      <c r="P18" s="9"/>
    </row>
    <row r="19" spans="1:16">
      <c r="A19" s="12"/>
      <c r="B19" s="44">
        <v>526</v>
      </c>
      <c r="C19" s="20" t="s">
        <v>32</v>
      </c>
      <c r="D19" s="46">
        <v>0</v>
      </c>
      <c r="E19" s="46">
        <v>3076916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3076916</v>
      </c>
      <c r="O19" s="47">
        <f t="shared" si="1"/>
        <v>111.31307430721365</v>
      </c>
      <c r="P19" s="9"/>
    </row>
    <row r="20" spans="1:16">
      <c r="A20" s="12"/>
      <c r="B20" s="44">
        <v>527</v>
      </c>
      <c r="C20" s="20" t="s">
        <v>33</v>
      </c>
      <c r="D20" s="46">
        <v>0</v>
      </c>
      <c r="E20" s="46">
        <v>113649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113649</v>
      </c>
      <c r="O20" s="47">
        <f t="shared" si="1"/>
        <v>4.1114608204905583</v>
      </c>
      <c r="P20" s="9"/>
    </row>
    <row r="21" spans="1:16">
      <c r="A21" s="12"/>
      <c r="B21" s="44">
        <v>529</v>
      </c>
      <c r="C21" s="20" t="s">
        <v>34</v>
      </c>
      <c r="D21" s="46">
        <v>75408</v>
      </c>
      <c r="E21" s="46">
        <v>0</v>
      </c>
      <c r="F21" s="46">
        <v>0</v>
      </c>
      <c r="G21" s="46">
        <v>15527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90935</v>
      </c>
      <c r="O21" s="47">
        <f t="shared" si="1"/>
        <v>3.2897402503436801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SUM(D23:D25)</f>
        <v>218229</v>
      </c>
      <c r="E22" s="31">
        <f t="shared" si="5"/>
        <v>1298084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1516313</v>
      </c>
      <c r="O22" s="43">
        <f t="shared" si="1"/>
        <v>54.855401201070833</v>
      </c>
      <c r="P22" s="10"/>
    </row>
    <row r="23" spans="1:16">
      <c r="A23" s="12"/>
      <c r="B23" s="44">
        <v>534</v>
      </c>
      <c r="C23" s="20" t="s">
        <v>130</v>
      </c>
      <c r="D23" s="46">
        <v>0</v>
      </c>
      <c r="E23" s="46">
        <v>1232654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1232654</v>
      </c>
      <c r="O23" s="47">
        <f t="shared" si="1"/>
        <v>44.593517111641702</v>
      </c>
      <c r="P23" s="9"/>
    </row>
    <row r="24" spans="1:16">
      <c r="A24" s="12"/>
      <c r="B24" s="44">
        <v>537</v>
      </c>
      <c r="C24" s="20" t="s">
        <v>131</v>
      </c>
      <c r="D24" s="46">
        <v>218229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218229</v>
      </c>
      <c r="O24" s="47">
        <f t="shared" si="1"/>
        <v>7.8948339483394836</v>
      </c>
      <c r="P24" s="9"/>
    </row>
    <row r="25" spans="1:16">
      <c r="A25" s="12"/>
      <c r="B25" s="44">
        <v>539</v>
      </c>
      <c r="C25" s="20" t="s">
        <v>38</v>
      </c>
      <c r="D25" s="46">
        <v>0</v>
      </c>
      <c r="E25" s="46">
        <v>65430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65430</v>
      </c>
      <c r="O25" s="47">
        <f t="shared" si="1"/>
        <v>2.3670501410896461</v>
      </c>
      <c r="P25" s="9"/>
    </row>
    <row r="26" spans="1:16" ht="15.75">
      <c r="A26" s="28" t="s">
        <v>39</v>
      </c>
      <c r="B26" s="29"/>
      <c r="C26" s="30"/>
      <c r="D26" s="31">
        <f t="shared" ref="D26:M26" si="6">SUM(D27:D27)</f>
        <v>0</v>
      </c>
      <c r="E26" s="31">
        <f t="shared" si="6"/>
        <v>3629745</v>
      </c>
      <c r="F26" s="31">
        <f t="shared" si="6"/>
        <v>0</v>
      </c>
      <c r="G26" s="31">
        <f t="shared" si="6"/>
        <v>147740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3777485</v>
      </c>
      <c r="O26" s="43">
        <f t="shared" si="1"/>
        <v>136.65744157441574</v>
      </c>
      <c r="P26" s="10"/>
    </row>
    <row r="27" spans="1:16">
      <c r="A27" s="12"/>
      <c r="B27" s="44">
        <v>541</v>
      </c>
      <c r="C27" s="20" t="s">
        <v>132</v>
      </c>
      <c r="D27" s="46">
        <v>0</v>
      </c>
      <c r="E27" s="46">
        <v>3629745</v>
      </c>
      <c r="F27" s="46">
        <v>0</v>
      </c>
      <c r="G27" s="46">
        <v>147740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3777485</v>
      </c>
      <c r="O27" s="47">
        <f t="shared" si="1"/>
        <v>136.65744157441574</v>
      </c>
      <c r="P27" s="9"/>
    </row>
    <row r="28" spans="1:16" ht="15.75">
      <c r="A28" s="28" t="s">
        <v>41</v>
      </c>
      <c r="B28" s="29"/>
      <c r="C28" s="30"/>
      <c r="D28" s="31">
        <f t="shared" ref="D28:M28" si="8">SUM(D29:D32)</f>
        <v>86031</v>
      </c>
      <c r="E28" s="31">
        <f t="shared" si="8"/>
        <v>1243913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1329944</v>
      </c>
      <c r="O28" s="43">
        <f t="shared" si="1"/>
        <v>48.113161131611314</v>
      </c>
      <c r="P28" s="10"/>
    </row>
    <row r="29" spans="1:16">
      <c r="A29" s="13"/>
      <c r="B29" s="45">
        <v>552</v>
      </c>
      <c r="C29" s="21" t="s">
        <v>42</v>
      </c>
      <c r="D29" s="46">
        <v>0</v>
      </c>
      <c r="E29" s="46">
        <v>112593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112593</v>
      </c>
      <c r="O29" s="47">
        <f t="shared" si="1"/>
        <v>4.0732580855220313</v>
      </c>
      <c r="P29" s="9"/>
    </row>
    <row r="30" spans="1:16">
      <c r="A30" s="13"/>
      <c r="B30" s="45">
        <v>553</v>
      </c>
      <c r="C30" s="21" t="s">
        <v>133</v>
      </c>
      <c r="D30" s="46">
        <v>29612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29612</v>
      </c>
      <c r="O30" s="47">
        <f t="shared" si="1"/>
        <v>1.0712683597424209</v>
      </c>
      <c r="P30" s="9"/>
    </row>
    <row r="31" spans="1:16">
      <c r="A31" s="13"/>
      <c r="B31" s="45">
        <v>554</v>
      </c>
      <c r="C31" s="21" t="s">
        <v>44</v>
      </c>
      <c r="D31" s="46">
        <v>0</v>
      </c>
      <c r="E31" s="46">
        <v>1131320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1131320</v>
      </c>
      <c r="O31" s="47">
        <f t="shared" si="1"/>
        <v>40.927573981622167</v>
      </c>
      <c r="P31" s="9"/>
    </row>
    <row r="32" spans="1:16">
      <c r="A32" s="13"/>
      <c r="B32" s="45">
        <v>559</v>
      </c>
      <c r="C32" s="21" t="s">
        <v>45</v>
      </c>
      <c r="D32" s="46">
        <v>56419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56419</v>
      </c>
      <c r="O32" s="47">
        <f t="shared" si="1"/>
        <v>2.0410607047246945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SUM(D34:D35)</f>
        <v>933008</v>
      </c>
      <c r="E33" s="31">
        <f t="shared" si="9"/>
        <v>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933008</v>
      </c>
      <c r="O33" s="43">
        <f t="shared" si="1"/>
        <v>33.753274003328272</v>
      </c>
      <c r="P33" s="10"/>
    </row>
    <row r="34" spans="1:16">
      <c r="A34" s="12"/>
      <c r="B34" s="44">
        <v>562</v>
      </c>
      <c r="C34" s="20" t="s">
        <v>134</v>
      </c>
      <c r="D34" s="46">
        <v>107013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0">SUM(D34:M34)</f>
        <v>107013</v>
      </c>
      <c r="O34" s="47">
        <f t="shared" si="1"/>
        <v>3.8713913609724333</v>
      </c>
      <c r="P34" s="9"/>
    </row>
    <row r="35" spans="1:16">
      <c r="A35" s="12"/>
      <c r="B35" s="44">
        <v>569</v>
      </c>
      <c r="C35" s="20" t="s">
        <v>48</v>
      </c>
      <c r="D35" s="46">
        <v>825995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825995</v>
      </c>
      <c r="O35" s="47">
        <f t="shared" si="1"/>
        <v>29.881882642355837</v>
      </c>
      <c r="P35" s="9"/>
    </row>
    <row r="36" spans="1:16" ht="15.75">
      <c r="A36" s="28" t="s">
        <v>49</v>
      </c>
      <c r="B36" s="29"/>
      <c r="C36" s="30"/>
      <c r="D36" s="31">
        <f t="shared" ref="D36:M36" si="11">SUM(D37:D38)</f>
        <v>114629</v>
      </c>
      <c r="E36" s="31">
        <f t="shared" si="11"/>
        <v>810382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 t="shared" si="10"/>
        <v>925011</v>
      </c>
      <c r="O36" s="43">
        <f t="shared" si="1"/>
        <v>33.463967874972866</v>
      </c>
      <c r="P36" s="9"/>
    </row>
    <row r="37" spans="1:16">
      <c r="A37" s="12"/>
      <c r="B37" s="44">
        <v>571</v>
      </c>
      <c r="C37" s="20" t="s">
        <v>50</v>
      </c>
      <c r="D37" s="46">
        <v>0</v>
      </c>
      <c r="E37" s="46">
        <v>810382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810382</v>
      </c>
      <c r="O37" s="47">
        <f t="shared" ref="O37:O67" si="12">(N37/O$69)</f>
        <v>29.317053758772882</v>
      </c>
      <c r="P37" s="9"/>
    </row>
    <row r="38" spans="1:16">
      <c r="A38" s="12"/>
      <c r="B38" s="44">
        <v>572</v>
      </c>
      <c r="C38" s="20" t="s">
        <v>135</v>
      </c>
      <c r="D38" s="46">
        <v>114629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114629</v>
      </c>
      <c r="O38" s="47">
        <f t="shared" si="12"/>
        <v>4.1469141161999854</v>
      </c>
      <c r="P38" s="9"/>
    </row>
    <row r="39" spans="1:16" ht="15.75">
      <c r="A39" s="28" t="s">
        <v>136</v>
      </c>
      <c r="B39" s="29"/>
      <c r="C39" s="30"/>
      <c r="D39" s="31">
        <f t="shared" ref="D39:M39" si="13">SUM(D40:D40)</f>
        <v>5547654</v>
      </c>
      <c r="E39" s="31">
        <f t="shared" si="13"/>
        <v>6305181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 t="shared" si="10"/>
        <v>11852835</v>
      </c>
      <c r="O39" s="43">
        <f t="shared" si="12"/>
        <v>428.79802474495335</v>
      </c>
      <c r="P39" s="9"/>
    </row>
    <row r="40" spans="1:16">
      <c r="A40" s="12"/>
      <c r="B40" s="44">
        <v>581</v>
      </c>
      <c r="C40" s="20" t="s">
        <v>137</v>
      </c>
      <c r="D40" s="46">
        <v>5547654</v>
      </c>
      <c r="E40" s="46">
        <v>6305181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11852835</v>
      </c>
      <c r="O40" s="47">
        <f t="shared" si="12"/>
        <v>428.79802474495335</v>
      </c>
      <c r="P40" s="9"/>
    </row>
    <row r="41" spans="1:16" ht="15.75">
      <c r="A41" s="28" t="s">
        <v>52</v>
      </c>
      <c r="B41" s="29"/>
      <c r="C41" s="30"/>
      <c r="D41" s="31">
        <f t="shared" ref="D41:M41" si="14">SUM(D42:D66)</f>
        <v>434803</v>
      </c>
      <c r="E41" s="31">
        <f t="shared" si="14"/>
        <v>1494926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 t="shared" si="10"/>
        <v>1929729</v>
      </c>
      <c r="O41" s="43">
        <f t="shared" si="12"/>
        <v>69.81148252658997</v>
      </c>
      <c r="P41" s="9"/>
    </row>
    <row r="42" spans="1:16">
      <c r="A42" s="12"/>
      <c r="B42" s="44">
        <v>601</v>
      </c>
      <c r="C42" s="20" t="s">
        <v>138</v>
      </c>
      <c r="D42" s="46">
        <v>0</v>
      </c>
      <c r="E42" s="46">
        <v>25835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7" si="15">SUM(D42:M42)</f>
        <v>25835</v>
      </c>
      <c r="O42" s="47">
        <f t="shared" si="12"/>
        <v>0.93462846393169818</v>
      </c>
      <c r="P42" s="9"/>
    </row>
    <row r="43" spans="1:16">
      <c r="A43" s="12"/>
      <c r="B43" s="44">
        <v>602</v>
      </c>
      <c r="C43" s="20" t="s">
        <v>139</v>
      </c>
      <c r="D43" s="46">
        <v>0</v>
      </c>
      <c r="E43" s="46">
        <v>13018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13018</v>
      </c>
      <c r="O43" s="47">
        <f t="shared" si="12"/>
        <v>0.47095000361768324</v>
      </c>
      <c r="P43" s="9"/>
    </row>
    <row r="44" spans="1:16">
      <c r="A44" s="12"/>
      <c r="B44" s="44">
        <v>603</v>
      </c>
      <c r="C44" s="20" t="s">
        <v>140</v>
      </c>
      <c r="D44" s="46">
        <v>0</v>
      </c>
      <c r="E44" s="46">
        <v>3858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3858</v>
      </c>
      <c r="O44" s="47">
        <f t="shared" si="12"/>
        <v>0.13957021923160409</v>
      </c>
      <c r="P44" s="9"/>
    </row>
    <row r="45" spans="1:16">
      <c r="A45" s="12"/>
      <c r="B45" s="44">
        <v>604</v>
      </c>
      <c r="C45" s="20" t="s">
        <v>141</v>
      </c>
      <c r="D45" s="46">
        <v>73985</v>
      </c>
      <c r="E45" s="46">
        <v>580101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654086</v>
      </c>
      <c r="O45" s="47">
        <f t="shared" si="12"/>
        <v>23.662759568772159</v>
      </c>
      <c r="P45" s="9"/>
    </row>
    <row r="46" spans="1:16">
      <c r="A46" s="12"/>
      <c r="B46" s="44">
        <v>605</v>
      </c>
      <c r="C46" s="20" t="s">
        <v>142</v>
      </c>
      <c r="D46" s="46">
        <v>0</v>
      </c>
      <c r="E46" s="46">
        <v>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1</v>
      </c>
      <c r="O46" s="47">
        <f t="shared" si="12"/>
        <v>3.6176832356558861E-5</v>
      </c>
      <c r="P46" s="9"/>
    </row>
    <row r="47" spans="1:16">
      <c r="A47" s="12"/>
      <c r="B47" s="44">
        <v>608</v>
      </c>
      <c r="C47" s="20" t="s">
        <v>143</v>
      </c>
      <c r="D47" s="46">
        <v>0</v>
      </c>
      <c r="E47" s="46">
        <v>28991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28991</v>
      </c>
      <c r="O47" s="47">
        <f t="shared" si="12"/>
        <v>1.0488025468489979</v>
      </c>
      <c r="P47" s="9"/>
    </row>
    <row r="48" spans="1:16">
      <c r="A48" s="12"/>
      <c r="B48" s="44">
        <v>614</v>
      </c>
      <c r="C48" s="20" t="s">
        <v>144</v>
      </c>
      <c r="D48" s="46">
        <v>0</v>
      </c>
      <c r="E48" s="46">
        <v>120628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6" si="16">SUM(D48:M48)</f>
        <v>120628</v>
      </c>
      <c r="O48" s="47">
        <f t="shared" si="12"/>
        <v>4.363938933506982</v>
      </c>
      <c r="P48" s="9"/>
    </row>
    <row r="49" spans="1:16">
      <c r="A49" s="12"/>
      <c r="B49" s="44">
        <v>622</v>
      </c>
      <c r="C49" s="20" t="s">
        <v>89</v>
      </c>
      <c r="D49" s="46">
        <v>0</v>
      </c>
      <c r="E49" s="46">
        <v>597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597</v>
      </c>
      <c r="O49" s="47">
        <f t="shared" si="12"/>
        <v>2.159756891686564E-2</v>
      </c>
      <c r="P49" s="9"/>
    </row>
    <row r="50" spans="1:16">
      <c r="A50" s="12"/>
      <c r="B50" s="44">
        <v>634</v>
      </c>
      <c r="C50" s="20" t="s">
        <v>145</v>
      </c>
      <c r="D50" s="46">
        <v>0</v>
      </c>
      <c r="E50" s="46">
        <v>13769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13769</v>
      </c>
      <c r="O50" s="47">
        <f t="shared" si="12"/>
        <v>0.49811880471745895</v>
      </c>
      <c r="P50" s="9"/>
    </row>
    <row r="51" spans="1:16">
      <c r="A51" s="12"/>
      <c r="B51" s="44">
        <v>654</v>
      </c>
      <c r="C51" s="20" t="s">
        <v>146</v>
      </c>
      <c r="D51" s="46">
        <v>0</v>
      </c>
      <c r="E51" s="46">
        <v>193814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193814</v>
      </c>
      <c r="O51" s="47">
        <f t="shared" si="12"/>
        <v>7.0115765863540984</v>
      </c>
      <c r="P51" s="9"/>
    </row>
    <row r="52" spans="1:16">
      <c r="A52" s="12"/>
      <c r="B52" s="44">
        <v>663</v>
      </c>
      <c r="C52" s="20" t="s">
        <v>106</v>
      </c>
      <c r="D52" s="46">
        <v>0</v>
      </c>
      <c r="E52" s="46">
        <v>11229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11229</v>
      </c>
      <c r="O52" s="47">
        <f t="shared" si="12"/>
        <v>0.40622965053179944</v>
      </c>
      <c r="P52" s="9"/>
    </row>
    <row r="53" spans="1:16">
      <c r="A53" s="12"/>
      <c r="B53" s="44">
        <v>665</v>
      </c>
      <c r="C53" s="20" t="s">
        <v>107</v>
      </c>
      <c r="D53" s="46">
        <v>0</v>
      </c>
      <c r="E53" s="46">
        <v>6900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6900</v>
      </c>
      <c r="O53" s="47">
        <f t="shared" si="12"/>
        <v>0.24962014326025614</v>
      </c>
      <c r="P53" s="9"/>
    </row>
    <row r="54" spans="1:16">
      <c r="A54" s="12"/>
      <c r="B54" s="44">
        <v>674</v>
      </c>
      <c r="C54" s="20" t="s">
        <v>147</v>
      </c>
      <c r="D54" s="46">
        <v>0</v>
      </c>
      <c r="E54" s="46">
        <v>37743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37743</v>
      </c>
      <c r="O54" s="47">
        <f t="shared" si="12"/>
        <v>1.3654221836336011</v>
      </c>
      <c r="P54" s="9"/>
    </row>
    <row r="55" spans="1:16">
      <c r="A55" s="12"/>
      <c r="B55" s="44">
        <v>685</v>
      </c>
      <c r="C55" s="20" t="s">
        <v>69</v>
      </c>
      <c r="D55" s="46">
        <v>0</v>
      </c>
      <c r="E55" s="46">
        <v>13323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13323</v>
      </c>
      <c r="O55" s="47">
        <f t="shared" si="12"/>
        <v>0.4819839374864337</v>
      </c>
      <c r="P55" s="9"/>
    </row>
    <row r="56" spans="1:16">
      <c r="A56" s="12"/>
      <c r="B56" s="44">
        <v>694</v>
      </c>
      <c r="C56" s="20" t="s">
        <v>149</v>
      </c>
      <c r="D56" s="46">
        <v>0</v>
      </c>
      <c r="E56" s="46">
        <v>16043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16043</v>
      </c>
      <c r="O56" s="47">
        <f t="shared" si="12"/>
        <v>0.58038492149627374</v>
      </c>
      <c r="P56" s="9"/>
    </row>
    <row r="57" spans="1:16">
      <c r="A57" s="12"/>
      <c r="B57" s="44">
        <v>711</v>
      </c>
      <c r="C57" s="20" t="s">
        <v>108</v>
      </c>
      <c r="D57" s="46">
        <v>170817</v>
      </c>
      <c r="E57" s="46">
        <v>5500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6" si="17">SUM(D57:M57)</f>
        <v>176317</v>
      </c>
      <c r="O57" s="47">
        <f t="shared" si="12"/>
        <v>6.3785905506113885</v>
      </c>
      <c r="P57" s="9"/>
    </row>
    <row r="58" spans="1:16">
      <c r="A58" s="12"/>
      <c r="B58" s="44">
        <v>712</v>
      </c>
      <c r="C58" s="20" t="s">
        <v>109</v>
      </c>
      <c r="D58" s="46">
        <v>0</v>
      </c>
      <c r="E58" s="46">
        <v>212400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212400</v>
      </c>
      <c r="O58" s="47">
        <f t="shared" si="12"/>
        <v>7.6839591925331021</v>
      </c>
      <c r="P58" s="9"/>
    </row>
    <row r="59" spans="1:16">
      <c r="A59" s="12"/>
      <c r="B59" s="44">
        <v>713</v>
      </c>
      <c r="C59" s="20" t="s">
        <v>150</v>
      </c>
      <c r="D59" s="46">
        <v>93768</v>
      </c>
      <c r="E59" s="46">
        <v>3427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97195</v>
      </c>
      <c r="O59" s="47">
        <f t="shared" si="12"/>
        <v>3.5162072208957382</v>
      </c>
      <c r="P59" s="9"/>
    </row>
    <row r="60" spans="1:16">
      <c r="A60" s="12"/>
      <c r="B60" s="44">
        <v>714</v>
      </c>
      <c r="C60" s="20" t="s">
        <v>111</v>
      </c>
      <c r="D60" s="46">
        <v>0</v>
      </c>
      <c r="E60" s="46">
        <v>8060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8060</v>
      </c>
      <c r="O60" s="47">
        <f t="shared" si="12"/>
        <v>0.29158526879386443</v>
      </c>
      <c r="P60" s="9"/>
    </row>
    <row r="61" spans="1:16">
      <c r="A61" s="12"/>
      <c r="B61" s="44">
        <v>715</v>
      </c>
      <c r="C61" s="20" t="s">
        <v>112</v>
      </c>
      <c r="D61" s="46">
        <v>0</v>
      </c>
      <c r="E61" s="46">
        <v>8202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8202</v>
      </c>
      <c r="O61" s="47">
        <f t="shared" si="12"/>
        <v>0.29672237898849579</v>
      </c>
      <c r="P61" s="9"/>
    </row>
    <row r="62" spans="1:16">
      <c r="A62" s="12"/>
      <c r="B62" s="44">
        <v>719</v>
      </c>
      <c r="C62" s="20" t="s">
        <v>113</v>
      </c>
      <c r="D62" s="46">
        <v>0</v>
      </c>
      <c r="E62" s="46">
        <v>4000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4000</v>
      </c>
      <c r="O62" s="47">
        <f t="shared" si="12"/>
        <v>0.14470732942623543</v>
      </c>
      <c r="P62" s="9"/>
    </row>
    <row r="63" spans="1:16">
      <c r="A63" s="12"/>
      <c r="B63" s="44">
        <v>724</v>
      </c>
      <c r="C63" s="20" t="s">
        <v>151</v>
      </c>
      <c r="D63" s="46">
        <v>0</v>
      </c>
      <c r="E63" s="46">
        <v>43203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43203</v>
      </c>
      <c r="O63" s="47">
        <f t="shared" si="12"/>
        <v>1.5629476883004123</v>
      </c>
      <c r="P63" s="9"/>
    </row>
    <row r="64" spans="1:16">
      <c r="A64" s="12"/>
      <c r="B64" s="44">
        <v>744</v>
      </c>
      <c r="C64" s="20" t="s">
        <v>152</v>
      </c>
      <c r="D64" s="46">
        <v>0</v>
      </c>
      <c r="E64" s="46">
        <v>47930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47930</v>
      </c>
      <c r="O64" s="47">
        <f t="shared" si="12"/>
        <v>1.7339555748498661</v>
      </c>
      <c r="P64" s="9"/>
    </row>
    <row r="65" spans="1:119">
      <c r="A65" s="12"/>
      <c r="B65" s="44">
        <v>764</v>
      </c>
      <c r="C65" s="20" t="s">
        <v>153</v>
      </c>
      <c r="D65" s="46">
        <v>0</v>
      </c>
      <c r="E65" s="46">
        <v>96354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96354</v>
      </c>
      <c r="O65" s="47">
        <f t="shared" si="12"/>
        <v>3.4857825048838724</v>
      </c>
      <c r="P65" s="9"/>
    </row>
    <row r="66" spans="1:119" ht="15.75" thickBot="1">
      <c r="A66" s="12"/>
      <c r="B66" s="44">
        <v>769</v>
      </c>
      <c r="C66" s="20" t="s">
        <v>79</v>
      </c>
      <c r="D66" s="46">
        <v>96233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96233</v>
      </c>
      <c r="O66" s="47">
        <f t="shared" si="12"/>
        <v>3.4814051081687287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8">SUM(D5,D14,D22,D26,D28,D33,D36,D39,D41)</f>
        <v>19121658</v>
      </c>
      <c r="E67" s="15">
        <f t="shared" si="18"/>
        <v>19350349</v>
      </c>
      <c r="F67" s="15">
        <f t="shared" si="18"/>
        <v>0</v>
      </c>
      <c r="G67" s="15">
        <f t="shared" si="18"/>
        <v>210538</v>
      </c>
      <c r="H67" s="15">
        <f t="shared" si="18"/>
        <v>0</v>
      </c>
      <c r="I67" s="15">
        <f t="shared" si="18"/>
        <v>0</v>
      </c>
      <c r="J67" s="15">
        <f t="shared" si="18"/>
        <v>0</v>
      </c>
      <c r="K67" s="15">
        <f t="shared" si="18"/>
        <v>0</v>
      </c>
      <c r="L67" s="15">
        <f t="shared" si="18"/>
        <v>0</v>
      </c>
      <c r="M67" s="15">
        <f t="shared" si="18"/>
        <v>0</v>
      </c>
      <c r="N67" s="15">
        <f>SUM(D67:M67)</f>
        <v>38682545</v>
      </c>
      <c r="O67" s="37">
        <f t="shared" si="12"/>
        <v>1399.4119455900441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162</v>
      </c>
      <c r="M69" s="118"/>
      <c r="N69" s="118"/>
      <c r="O69" s="41">
        <v>27642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91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4967250</v>
      </c>
      <c r="E5" s="26">
        <f t="shared" si="0"/>
        <v>18475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4985725</v>
      </c>
      <c r="O5" s="32">
        <f t="shared" ref="O5:O36" si="1">(N5/O$70)</f>
        <v>181.69551749271136</v>
      </c>
      <c r="P5" s="6"/>
    </row>
    <row r="6" spans="1:133">
      <c r="A6" s="12"/>
      <c r="B6" s="44">
        <v>511</v>
      </c>
      <c r="C6" s="20" t="s">
        <v>20</v>
      </c>
      <c r="D6" s="46">
        <v>1448702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1448702</v>
      </c>
      <c r="O6" s="47">
        <f t="shared" si="1"/>
        <v>52.795262390670551</v>
      </c>
      <c r="P6" s="9"/>
    </row>
    <row r="7" spans="1:133">
      <c r="A7" s="12"/>
      <c r="B7" s="44">
        <v>512</v>
      </c>
      <c r="C7" s="20" t="s">
        <v>21</v>
      </c>
      <c r="D7" s="46">
        <v>135600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135600</v>
      </c>
      <c r="O7" s="47">
        <f t="shared" si="1"/>
        <v>4.9416909620991252</v>
      </c>
      <c r="P7" s="9"/>
    </row>
    <row r="8" spans="1:133">
      <c r="A8" s="12"/>
      <c r="B8" s="44">
        <v>513</v>
      </c>
      <c r="C8" s="20" t="s">
        <v>22</v>
      </c>
      <c r="D8" s="46">
        <v>2327609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2327609</v>
      </c>
      <c r="O8" s="47">
        <f t="shared" si="1"/>
        <v>84.825400874635562</v>
      </c>
      <c r="P8" s="9"/>
    </row>
    <row r="9" spans="1:133">
      <c r="A9" s="12"/>
      <c r="B9" s="44">
        <v>514</v>
      </c>
      <c r="C9" s="20" t="s">
        <v>23</v>
      </c>
      <c r="D9" s="46">
        <v>88462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88462</v>
      </c>
      <c r="O9" s="47">
        <f t="shared" si="1"/>
        <v>3.2238338192419826</v>
      </c>
      <c r="P9" s="9"/>
    </row>
    <row r="10" spans="1:133">
      <c r="A10" s="12"/>
      <c r="B10" s="44">
        <v>515</v>
      </c>
      <c r="C10" s="20" t="s">
        <v>24</v>
      </c>
      <c r="D10" s="46">
        <v>249092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249092</v>
      </c>
      <c r="O10" s="47">
        <f t="shared" si="1"/>
        <v>9.0776967930029162</v>
      </c>
      <c r="P10" s="9"/>
    </row>
    <row r="11" spans="1:133">
      <c r="A11" s="12"/>
      <c r="B11" s="44">
        <v>516</v>
      </c>
      <c r="C11" s="20" t="s">
        <v>25</v>
      </c>
      <c r="D11" s="46">
        <v>361157</v>
      </c>
      <c r="E11" s="46">
        <v>18475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379632</v>
      </c>
      <c r="O11" s="47">
        <f t="shared" si="1"/>
        <v>13.834985422740525</v>
      </c>
      <c r="P11" s="9"/>
    </row>
    <row r="12" spans="1:133">
      <c r="A12" s="12"/>
      <c r="B12" s="44">
        <v>519</v>
      </c>
      <c r="C12" s="20" t="s">
        <v>128</v>
      </c>
      <c r="D12" s="46">
        <v>356628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356628</v>
      </c>
      <c r="O12" s="47">
        <f t="shared" si="1"/>
        <v>12.996647230320701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6644024</v>
      </c>
      <c r="E13" s="31">
        <f t="shared" si="3"/>
        <v>4783921</v>
      </c>
      <c r="F13" s="31">
        <f t="shared" si="3"/>
        <v>0</v>
      </c>
      <c r="G13" s="31">
        <f t="shared" si="3"/>
        <v>2047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11429992</v>
      </c>
      <c r="O13" s="43">
        <f t="shared" si="1"/>
        <v>416.54489795918369</v>
      </c>
      <c r="P13" s="10"/>
    </row>
    <row r="14" spans="1:133">
      <c r="A14" s="12"/>
      <c r="B14" s="44">
        <v>521</v>
      </c>
      <c r="C14" s="20" t="s">
        <v>28</v>
      </c>
      <c r="D14" s="46">
        <v>3232443</v>
      </c>
      <c r="E14" s="46">
        <v>964870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4197313</v>
      </c>
      <c r="O14" s="47">
        <f t="shared" si="1"/>
        <v>152.96330174927112</v>
      </c>
      <c r="P14" s="9"/>
    </row>
    <row r="15" spans="1:133">
      <c r="A15" s="12"/>
      <c r="B15" s="44">
        <v>522</v>
      </c>
      <c r="C15" s="20" t="s">
        <v>29</v>
      </c>
      <c r="D15" s="46">
        <v>335099</v>
      </c>
      <c r="E15" s="46">
        <v>0</v>
      </c>
      <c r="F15" s="46">
        <v>0</v>
      </c>
      <c r="G15" s="46">
        <v>2047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337146</v>
      </c>
      <c r="O15" s="47">
        <f t="shared" si="1"/>
        <v>12.286661807580176</v>
      </c>
      <c r="P15" s="9"/>
    </row>
    <row r="16" spans="1:133">
      <c r="A16" s="12"/>
      <c r="B16" s="44">
        <v>523</v>
      </c>
      <c r="C16" s="20" t="s">
        <v>129</v>
      </c>
      <c r="D16" s="46">
        <v>2271475</v>
      </c>
      <c r="E16" s="46">
        <v>593985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2865460</v>
      </c>
      <c r="O16" s="47">
        <f t="shared" si="1"/>
        <v>104.42638483965014</v>
      </c>
      <c r="P16" s="9"/>
    </row>
    <row r="17" spans="1:16">
      <c r="A17" s="12"/>
      <c r="B17" s="44">
        <v>525</v>
      </c>
      <c r="C17" s="20" t="s">
        <v>31</v>
      </c>
      <c r="D17" s="46">
        <v>745542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745542</v>
      </c>
      <c r="O17" s="47">
        <f t="shared" si="1"/>
        <v>27.169897959183672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3147215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3147215</v>
      </c>
      <c r="O18" s="47">
        <f t="shared" si="1"/>
        <v>114.69442419825073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77851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77851</v>
      </c>
      <c r="O19" s="47">
        <f t="shared" si="1"/>
        <v>2.8371355685131197</v>
      </c>
      <c r="P19" s="9"/>
    </row>
    <row r="20" spans="1:16">
      <c r="A20" s="12"/>
      <c r="B20" s="44">
        <v>529</v>
      </c>
      <c r="C20" s="20" t="s">
        <v>34</v>
      </c>
      <c r="D20" s="46">
        <v>59465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59465</v>
      </c>
      <c r="O20" s="47">
        <f t="shared" si="1"/>
        <v>2.1670918367346941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195991</v>
      </c>
      <c r="E21" s="31">
        <f t="shared" si="5"/>
        <v>1073531</v>
      </c>
      <c r="F21" s="31">
        <f t="shared" si="5"/>
        <v>0</v>
      </c>
      <c r="G21" s="31">
        <f t="shared" si="5"/>
        <v>45442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1314964</v>
      </c>
      <c r="O21" s="43">
        <f t="shared" si="1"/>
        <v>47.921428571428571</v>
      </c>
      <c r="P21" s="10"/>
    </row>
    <row r="22" spans="1:16">
      <c r="A22" s="12"/>
      <c r="B22" s="44">
        <v>534</v>
      </c>
      <c r="C22" s="20" t="s">
        <v>130</v>
      </c>
      <c r="D22" s="46">
        <v>0</v>
      </c>
      <c r="E22" s="46">
        <v>1030964</v>
      </c>
      <c r="F22" s="46">
        <v>0</v>
      </c>
      <c r="G22" s="46">
        <v>45442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1076406</v>
      </c>
      <c r="O22" s="47">
        <f t="shared" si="1"/>
        <v>39.227623906705539</v>
      </c>
      <c r="P22" s="9"/>
    </row>
    <row r="23" spans="1:16">
      <c r="A23" s="12"/>
      <c r="B23" s="44">
        <v>537</v>
      </c>
      <c r="C23" s="20" t="s">
        <v>131</v>
      </c>
      <c r="D23" s="46">
        <v>195991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195991</v>
      </c>
      <c r="O23" s="47">
        <f t="shared" si="1"/>
        <v>7.1425291545189502</v>
      </c>
      <c r="P23" s="9"/>
    </row>
    <row r="24" spans="1:16">
      <c r="A24" s="12"/>
      <c r="B24" s="44">
        <v>539</v>
      </c>
      <c r="C24" s="20" t="s">
        <v>38</v>
      </c>
      <c r="D24" s="46">
        <v>0</v>
      </c>
      <c r="E24" s="46">
        <v>42567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42567</v>
      </c>
      <c r="O24" s="47">
        <f t="shared" si="1"/>
        <v>1.5512755102040816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SUM(D26:D26)</f>
        <v>0</v>
      </c>
      <c r="E25" s="31">
        <f t="shared" si="6"/>
        <v>4576085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4576085</v>
      </c>
      <c r="O25" s="43">
        <f t="shared" si="1"/>
        <v>166.76694606413994</v>
      </c>
      <c r="P25" s="10"/>
    </row>
    <row r="26" spans="1:16">
      <c r="A26" s="12"/>
      <c r="B26" s="44">
        <v>541</v>
      </c>
      <c r="C26" s="20" t="s">
        <v>132</v>
      </c>
      <c r="D26" s="46">
        <v>0</v>
      </c>
      <c r="E26" s="46">
        <v>4576085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4576085</v>
      </c>
      <c r="O26" s="47">
        <f t="shared" si="1"/>
        <v>166.76694606413994</v>
      </c>
      <c r="P26" s="9"/>
    </row>
    <row r="27" spans="1:16" ht="15.75">
      <c r="A27" s="28" t="s">
        <v>41</v>
      </c>
      <c r="B27" s="29"/>
      <c r="C27" s="30"/>
      <c r="D27" s="31">
        <f t="shared" ref="D27:M27" si="8">SUM(D28:D31)</f>
        <v>71375</v>
      </c>
      <c r="E27" s="31">
        <f t="shared" si="8"/>
        <v>617073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688448</v>
      </c>
      <c r="O27" s="43">
        <f t="shared" si="1"/>
        <v>25.089212827988337</v>
      </c>
      <c r="P27" s="10"/>
    </row>
    <row r="28" spans="1:16">
      <c r="A28" s="13"/>
      <c r="B28" s="45">
        <v>552</v>
      </c>
      <c r="C28" s="21" t="s">
        <v>42</v>
      </c>
      <c r="D28" s="46">
        <v>0</v>
      </c>
      <c r="E28" s="46">
        <v>138277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138277</v>
      </c>
      <c r="O28" s="47">
        <f t="shared" si="1"/>
        <v>5.0392492711370265</v>
      </c>
      <c r="P28" s="9"/>
    </row>
    <row r="29" spans="1:16">
      <c r="A29" s="13"/>
      <c r="B29" s="45">
        <v>553</v>
      </c>
      <c r="C29" s="21" t="s">
        <v>133</v>
      </c>
      <c r="D29" s="46">
        <v>30057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30057</v>
      </c>
      <c r="O29" s="47">
        <f t="shared" si="1"/>
        <v>1.095371720116618</v>
      </c>
      <c r="P29" s="9"/>
    </row>
    <row r="30" spans="1:16">
      <c r="A30" s="13"/>
      <c r="B30" s="45">
        <v>554</v>
      </c>
      <c r="C30" s="21" t="s">
        <v>44</v>
      </c>
      <c r="D30" s="46">
        <v>0</v>
      </c>
      <c r="E30" s="46">
        <v>478796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478796</v>
      </c>
      <c r="O30" s="47">
        <f t="shared" si="1"/>
        <v>17.448833819241983</v>
      </c>
      <c r="P30" s="9"/>
    </row>
    <row r="31" spans="1:16">
      <c r="A31" s="13"/>
      <c r="B31" s="45">
        <v>559</v>
      </c>
      <c r="C31" s="21" t="s">
        <v>45</v>
      </c>
      <c r="D31" s="46">
        <v>41318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41318</v>
      </c>
      <c r="O31" s="47">
        <f t="shared" si="1"/>
        <v>1.5057580174927114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SUM(D33:D34)</f>
        <v>876215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876215</v>
      </c>
      <c r="O32" s="43">
        <f t="shared" si="1"/>
        <v>31.932033527696792</v>
      </c>
      <c r="P32" s="10"/>
    </row>
    <row r="33" spans="1:16">
      <c r="A33" s="12"/>
      <c r="B33" s="44">
        <v>562</v>
      </c>
      <c r="C33" s="20" t="s">
        <v>134</v>
      </c>
      <c r="D33" s="46">
        <v>109597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109597</v>
      </c>
      <c r="O33" s="47">
        <f t="shared" si="1"/>
        <v>3.9940597667638484</v>
      </c>
      <c r="P33" s="9"/>
    </row>
    <row r="34" spans="1:16">
      <c r="A34" s="12"/>
      <c r="B34" s="44">
        <v>569</v>
      </c>
      <c r="C34" s="20" t="s">
        <v>48</v>
      </c>
      <c r="D34" s="46">
        <v>766618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766618</v>
      </c>
      <c r="O34" s="47">
        <f t="shared" si="1"/>
        <v>27.937973760932945</v>
      </c>
      <c r="P34" s="9"/>
    </row>
    <row r="35" spans="1:16" ht="15.75">
      <c r="A35" s="28" t="s">
        <v>49</v>
      </c>
      <c r="B35" s="29"/>
      <c r="C35" s="30"/>
      <c r="D35" s="31">
        <f t="shared" ref="D35:M35" si="11">SUM(D36:D37)</f>
        <v>163276</v>
      </c>
      <c r="E35" s="31">
        <f t="shared" si="11"/>
        <v>816008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 t="shared" si="10"/>
        <v>979284</v>
      </c>
      <c r="O35" s="43">
        <f t="shared" si="1"/>
        <v>35.688192419825072</v>
      </c>
      <c r="P35" s="9"/>
    </row>
    <row r="36" spans="1:16">
      <c r="A36" s="12"/>
      <c r="B36" s="44">
        <v>571</v>
      </c>
      <c r="C36" s="20" t="s">
        <v>50</v>
      </c>
      <c r="D36" s="46">
        <v>0</v>
      </c>
      <c r="E36" s="46">
        <v>816008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816008</v>
      </c>
      <c r="O36" s="47">
        <f t="shared" si="1"/>
        <v>29.737900874635567</v>
      </c>
      <c r="P36" s="9"/>
    </row>
    <row r="37" spans="1:16">
      <c r="A37" s="12"/>
      <c r="B37" s="44">
        <v>572</v>
      </c>
      <c r="C37" s="20" t="s">
        <v>135</v>
      </c>
      <c r="D37" s="46">
        <v>163276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163276</v>
      </c>
      <c r="O37" s="47">
        <f t="shared" ref="O37:O68" si="12">(N37/O$70)</f>
        <v>5.9502915451895042</v>
      </c>
      <c r="P37" s="9"/>
    </row>
    <row r="38" spans="1:16" ht="15.75">
      <c r="A38" s="28" t="s">
        <v>136</v>
      </c>
      <c r="B38" s="29"/>
      <c r="C38" s="30"/>
      <c r="D38" s="31">
        <f t="shared" ref="D38:M38" si="13">SUM(D39:D39)</f>
        <v>5397993</v>
      </c>
      <c r="E38" s="31">
        <f t="shared" si="13"/>
        <v>5980884</v>
      </c>
      <c r="F38" s="31">
        <f t="shared" si="13"/>
        <v>0</v>
      </c>
      <c r="G38" s="31">
        <f t="shared" si="13"/>
        <v>77110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 t="shared" si="10"/>
        <v>11455987</v>
      </c>
      <c r="O38" s="43">
        <f t="shared" si="12"/>
        <v>417.49223760932944</v>
      </c>
      <c r="P38" s="9"/>
    </row>
    <row r="39" spans="1:16">
      <c r="A39" s="12"/>
      <c r="B39" s="44">
        <v>581</v>
      </c>
      <c r="C39" s="20" t="s">
        <v>137</v>
      </c>
      <c r="D39" s="46">
        <v>5397993</v>
      </c>
      <c r="E39" s="46">
        <v>5980884</v>
      </c>
      <c r="F39" s="46">
        <v>0</v>
      </c>
      <c r="G39" s="46">
        <v>77110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11455987</v>
      </c>
      <c r="O39" s="47">
        <f t="shared" si="12"/>
        <v>417.49223760932944</v>
      </c>
      <c r="P39" s="9"/>
    </row>
    <row r="40" spans="1:16" ht="15.75">
      <c r="A40" s="28" t="s">
        <v>52</v>
      </c>
      <c r="B40" s="29"/>
      <c r="C40" s="30"/>
      <c r="D40" s="31">
        <f t="shared" ref="D40:M40" si="14">SUM(D41:D67)</f>
        <v>416241</v>
      </c>
      <c r="E40" s="31">
        <f t="shared" si="14"/>
        <v>1284301</v>
      </c>
      <c r="F40" s="31">
        <f t="shared" si="14"/>
        <v>0</v>
      </c>
      <c r="G40" s="31">
        <f t="shared" si="14"/>
        <v>0</v>
      </c>
      <c r="H40" s="31">
        <f t="shared" si="14"/>
        <v>0</v>
      </c>
      <c r="I40" s="31">
        <f t="shared" si="14"/>
        <v>0</v>
      </c>
      <c r="J40" s="31">
        <f t="shared" si="14"/>
        <v>0</v>
      </c>
      <c r="K40" s="31">
        <f t="shared" si="14"/>
        <v>0</v>
      </c>
      <c r="L40" s="31">
        <f t="shared" si="14"/>
        <v>0</v>
      </c>
      <c r="M40" s="31">
        <f t="shared" si="14"/>
        <v>0</v>
      </c>
      <c r="N40" s="31">
        <f t="shared" si="10"/>
        <v>1700542</v>
      </c>
      <c r="O40" s="43">
        <f t="shared" si="12"/>
        <v>61.973104956268223</v>
      </c>
      <c r="P40" s="9"/>
    </row>
    <row r="41" spans="1:16">
      <c r="A41" s="12"/>
      <c r="B41" s="44">
        <v>601</v>
      </c>
      <c r="C41" s="20" t="s">
        <v>138</v>
      </c>
      <c r="D41" s="46">
        <v>0</v>
      </c>
      <c r="E41" s="46">
        <v>50646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6" si="15">SUM(D41:M41)</f>
        <v>50646</v>
      </c>
      <c r="O41" s="47">
        <f t="shared" si="12"/>
        <v>1.8456997084548106</v>
      </c>
      <c r="P41" s="9"/>
    </row>
    <row r="42" spans="1:16">
      <c r="A42" s="12"/>
      <c r="B42" s="44">
        <v>602</v>
      </c>
      <c r="C42" s="20" t="s">
        <v>139</v>
      </c>
      <c r="D42" s="46">
        <v>0</v>
      </c>
      <c r="E42" s="46">
        <v>29014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5"/>
        <v>29014</v>
      </c>
      <c r="O42" s="47">
        <f t="shared" si="12"/>
        <v>1.0573615160349854</v>
      </c>
      <c r="P42" s="9"/>
    </row>
    <row r="43" spans="1:16">
      <c r="A43" s="12"/>
      <c r="B43" s="44">
        <v>603</v>
      </c>
      <c r="C43" s="20" t="s">
        <v>140</v>
      </c>
      <c r="D43" s="46">
        <v>0</v>
      </c>
      <c r="E43" s="46">
        <v>3858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3858</v>
      </c>
      <c r="O43" s="47">
        <f t="shared" si="12"/>
        <v>0.14059766763848397</v>
      </c>
      <c r="P43" s="9"/>
    </row>
    <row r="44" spans="1:16">
      <c r="A44" s="12"/>
      <c r="B44" s="44">
        <v>604</v>
      </c>
      <c r="C44" s="20" t="s">
        <v>141</v>
      </c>
      <c r="D44" s="46">
        <v>91785</v>
      </c>
      <c r="E44" s="46">
        <v>349759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441544</v>
      </c>
      <c r="O44" s="47">
        <f t="shared" si="12"/>
        <v>16.091253644314868</v>
      </c>
      <c r="P44" s="9"/>
    </row>
    <row r="45" spans="1:16">
      <c r="A45" s="12"/>
      <c r="B45" s="44">
        <v>605</v>
      </c>
      <c r="C45" s="20" t="s">
        <v>142</v>
      </c>
      <c r="D45" s="46">
        <v>0</v>
      </c>
      <c r="E45" s="46">
        <v>41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41</v>
      </c>
      <c r="O45" s="47">
        <f t="shared" si="12"/>
        <v>1.4941690962099125E-3</v>
      </c>
      <c r="P45" s="9"/>
    </row>
    <row r="46" spans="1:16">
      <c r="A46" s="12"/>
      <c r="B46" s="44">
        <v>608</v>
      </c>
      <c r="C46" s="20" t="s">
        <v>143</v>
      </c>
      <c r="D46" s="46">
        <v>0</v>
      </c>
      <c r="E46" s="46">
        <v>21772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21772</v>
      </c>
      <c r="O46" s="47">
        <f t="shared" si="12"/>
        <v>0.79344023323615165</v>
      </c>
      <c r="P46" s="9"/>
    </row>
    <row r="47" spans="1:16">
      <c r="A47" s="12"/>
      <c r="B47" s="44">
        <v>614</v>
      </c>
      <c r="C47" s="20" t="s">
        <v>144</v>
      </c>
      <c r="D47" s="46">
        <v>0</v>
      </c>
      <c r="E47" s="46">
        <v>114721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7" si="16">SUM(D47:M47)</f>
        <v>114721</v>
      </c>
      <c r="O47" s="47">
        <f t="shared" si="12"/>
        <v>4.1807944606413994</v>
      </c>
      <c r="P47" s="9"/>
    </row>
    <row r="48" spans="1:16">
      <c r="A48" s="12"/>
      <c r="B48" s="44">
        <v>615</v>
      </c>
      <c r="C48" s="20" t="s">
        <v>60</v>
      </c>
      <c r="D48" s="46">
        <v>0</v>
      </c>
      <c r="E48" s="46">
        <v>90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90</v>
      </c>
      <c r="O48" s="47">
        <f t="shared" si="12"/>
        <v>3.2798833819241984E-3</v>
      </c>
      <c r="P48" s="9"/>
    </row>
    <row r="49" spans="1:16">
      <c r="A49" s="12"/>
      <c r="B49" s="44">
        <v>622</v>
      </c>
      <c r="C49" s="20" t="s">
        <v>89</v>
      </c>
      <c r="D49" s="46">
        <v>0</v>
      </c>
      <c r="E49" s="46">
        <v>-2333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-2333</v>
      </c>
      <c r="O49" s="47">
        <f t="shared" si="12"/>
        <v>-8.502186588921283E-2</v>
      </c>
      <c r="P49" s="9"/>
    </row>
    <row r="50" spans="1:16">
      <c r="A50" s="12"/>
      <c r="B50" s="44">
        <v>634</v>
      </c>
      <c r="C50" s="20" t="s">
        <v>145</v>
      </c>
      <c r="D50" s="46">
        <v>0</v>
      </c>
      <c r="E50" s="46">
        <v>41726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41726</v>
      </c>
      <c r="O50" s="47">
        <f t="shared" si="12"/>
        <v>1.5206268221574344</v>
      </c>
      <c r="P50" s="9"/>
    </row>
    <row r="51" spans="1:16">
      <c r="A51" s="12"/>
      <c r="B51" s="44">
        <v>654</v>
      </c>
      <c r="C51" s="20" t="s">
        <v>146</v>
      </c>
      <c r="D51" s="46">
        <v>0</v>
      </c>
      <c r="E51" s="46">
        <v>92610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92610</v>
      </c>
      <c r="O51" s="47">
        <f t="shared" si="12"/>
        <v>3.375</v>
      </c>
      <c r="P51" s="9"/>
    </row>
    <row r="52" spans="1:16">
      <c r="A52" s="12"/>
      <c r="B52" s="44">
        <v>663</v>
      </c>
      <c r="C52" s="20" t="s">
        <v>106</v>
      </c>
      <c r="D52" s="46">
        <v>0</v>
      </c>
      <c r="E52" s="46">
        <v>18534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18534</v>
      </c>
      <c r="O52" s="47">
        <f t="shared" si="12"/>
        <v>0.67543731778425653</v>
      </c>
      <c r="P52" s="9"/>
    </row>
    <row r="53" spans="1:16">
      <c r="A53" s="12"/>
      <c r="B53" s="44">
        <v>665</v>
      </c>
      <c r="C53" s="20" t="s">
        <v>107</v>
      </c>
      <c r="D53" s="46">
        <v>0</v>
      </c>
      <c r="E53" s="46">
        <v>8400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8400</v>
      </c>
      <c r="O53" s="47">
        <f t="shared" si="12"/>
        <v>0.30612244897959184</v>
      </c>
      <c r="P53" s="9"/>
    </row>
    <row r="54" spans="1:16">
      <c r="A54" s="12"/>
      <c r="B54" s="44">
        <v>674</v>
      </c>
      <c r="C54" s="20" t="s">
        <v>147</v>
      </c>
      <c r="D54" s="46">
        <v>0</v>
      </c>
      <c r="E54" s="46">
        <v>40651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40651</v>
      </c>
      <c r="O54" s="47">
        <f t="shared" si="12"/>
        <v>1.4814504373177844</v>
      </c>
      <c r="P54" s="9"/>
    </row>
    <row r="55" spans="1:16">
      <c r="A55" s="12"/>
      <c r="B55" s="44">
        <v>683</v>
      </c>
      <c r="C55" s="20" t="s">
        <v>68</v>
      </c>
      <c r="D55" s="46">
        <v>0</v>
      </c>
      <c r="E55" s="46">
        <v>129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129</v>
      </c>
      <c r="O55" s="47">
        <f t="shared" si="12"/>
        <v>4.7011661807580176E-3</v>
      </c>
      <c r="P55" s="9"/>
    </row>
    <row r="56" spans="1:16">
      <c r="A56" s="12"/>
      <c r="B56" s="44">
        <v>685</v>
      </c>
      <c r="C56" s="20" t="s">
        <v>69</v>
      </c>
      <c r="D56" s="46">
        <v>0</v>
      </c>
      <c r="E56" s="46">
        <v>4181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4181</v>
      </c>
      <c r="O56" s="47">
        <f t="shared" si="12"/>
        <v>0.15236880466472302</v>
      </c>
      <c r="P56" s="9"/>
    </row>
    <row r="57" spans="1:16">
      <c r="A57" s="12"/>
      <c r="B57" s="44">
        <v>694</v>
      </c>
      <c r="C57" s="20" t="s">
        <v>149</v>
      </c>
      <c r="D57" s="46">
        <v>0</v>
      </c>
      <c r="E57" s="46">
        <v>17339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17339</v>
      </c>
      <c r="O57" s="47">
        <f t="shared" si="12"/>
        <v>0.63188775510204087</v>
      </c>
      <c r="P57" s="9"/>
    </row>
    <row r="58" spans="1:16">
      <c r="A58" s="12"/>
      <c r="B58" s="44">
        <v>711</v>
      </c>
      <c r="C58" s="20" t="s">
        <v>108</v>
      </c>
      <c r="D58" s="46">
        <v>178252</v>
      </c>
      <c r="E58" s="46">
        <v>7080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7" si="17">SUM(D58:M58)</f>
        <v>185332</v>
      </c>
      <c r="O58" s="47">
        <f t="shared" si="12"/>
        <v>6.7540816326530608</v>
      </c>
      <c r="P58" s="9"/>
    </row>
    <row r="59" spans="1:16">
      <c r="A59" s="12"/>
      <c r="B59" s="44">
        <v>712</v>
      </c>
      <c r="C59" s="20" t="s">
        <v>109</v>
      </c>
      <c r="D59" s="46">
        <v>0</v>
      </c>
      <c r="E59" s="46">
        <v>225211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225211</v>
      </c>
      <c r="O59" s="47">
        <f t="shared" si="12"/>
        <v>8.2073979591836732</v>
      </c>
      <c r="P59" s="9"/>
    </row>
    <row r="60" spans="1:16">
      <c r="A60" s="12"/>
      <c r="B60" s="44">
        <v>713</v>
      </c>
      <c r="C60" s="20" t="s">
        <v>150</v>
      </c>
      <c r="D60" s="46">
        <v>146204</v>
      </c>
      <c r="E60" s="46">
        <v>43159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189363</v>
      </c>
      <c r="O60" s="47">
        <f t="shared" si="12"/>
        <v>6.9009839650145777</v>
      </c>
      <c r="P60" s="9"/>
    </row>
    <row r="61" spans="1:16">
      <c r="A61" s="12"/>
      <c r="B61" s="44">
        <v>714</v>
      </c>
      <c r="C61" s="20" t="s">
        <v>111</v>
      </c>
      <c r="D61" s="46">
        <v>0</v>
      </c>
      <c r="E61" s="46">
        <v>7226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7226</v>
      </c>
      <c r="O61" s="47">
        <f t="shared" si="12"/>
        <v>0.26333819241982509</v>
      </c>
      <c r="P61" s="9"/>
    </row>
    <row r="62" spans="1:16">
      <c r="A62" s="12"/>
      <c r="B62" s="44">
        <v>715</v>
      </c>
      <c r="C62" s="20" t="s">
        <v>112</v>
      </c>
      <c r="D62" s="46">
        <v>0</v>
      </c>
      <c r="E62" s="46">
        <v>7500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7500</v>
      </c>
      <c r="O62" s="47">
        <f t="shared" si="12"/>
        <v>0.27332361516034986</v>
      </c>
      <c r="P62" s="9"/>
    </row>
    <row r="63" spans="1:16">
      <c r="A63" s="12"/>
      <c r="B63" s="44">
        <v>716</v>
      </c>
      <c r="C63" s="20" t="s">
        <v>158</v>
      </c>
      <c r="D63" s="46">
        <v>0</v>
      </c>
      <c r="E63" s="46">
        <v>100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100</v>
      </c>
      <c r="O63" s="47">
        <f t="shared" si="12"/>
        <v>3.6443148688046646E-3</v>
      </c>
      <c r="P63" s="9"/>
    </row>
    <row r="64" spans="1:16">
      <c r="A64" s="12"/>
      <c r="B64" s="44">
        <v>719</v>
      </c>
      <c r="C64" s="20" t="s">
        <v>113</v>
      </c>
      <c r="D64" s="46">
        <v>0</v>
      </c>
      <c r="E64" s="46">
        <v>1514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1514</v>
      </c>
      <c r="O64" s="47">
        <f t="shared" si="12"/>
        <v>5.5174927113702622E-2</v>
      </c>
      <c r="P64" s="9"/>
    </row>
    <row r="65" spans="1:119">
      <c r="A65" s="12"/>
      <c r="B65" s="44">
        <v>724</v>
      </c>
      <c r="C65" s="20" t="s">
        <v>151</v>
      </c>
      <c r="D65" s="46">
        <v>0</v>
      </c>
      <c r="E65" s="46">
        <v>48156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48156</v>
      </c>
      <c r="O65" s="47">
        <f t="shared" si="12"/>
        <v>1.7549562682215742</v>
      </c>
      <c r="P65" s="9"/>
    </row>
    <row r="66" spans="1:119">
      <c r="A66" s="12"/>
      <c r="B66" s="44">
        <v>744</v>
      </c>
      <c r="C66" s="20" t="s">
        <v>152</v>
      </c>
      <c r="D66" s="46">
        <v>0</v>
      </c>
      <c r="E66" s="46">
        <v>48018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48018</v>
      </c>
      <c r="O66" s="47">
        <f t="shared" si="12"/>
        <v>1.749927113702624</v>
      </c>
      <c r="P66" s="9"/>
    </row>
    <row r="67" spans="1:119" ht="15.75" thickBot="1">
      <c r="A67" s="12"/>
      <c r="B67" s="44">
        <v>764</v>
      </c>
      <c r="C67" s="20" t="s">
        <v>153</v>
      </c>
      <c r="D67" s="46">
        <v>0</v>
      </c>
      <c r="E67" s="46">
        <v>105199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105199</v>
      </c>
      <c r="O67" s="47">
        <f t="shared" si="12"/>
        <v>3.8337827988338193</v>
      </c>
      <c r="P67" s="9"/>
    </row>
    <row r="68" spans="1:119" ht="16.5" thickBot="1">
      <c r="A68" s="14" t="s">
        <v>10</v>
      </c>
      <c r="B68" s="23"/>
      <c r="C68" s="22"/>
      <c r="D68" s="15">
        <f t="shared" ref="D68:M68" si="18">SUM(D5,D13,D21,D25,D27,D32,D35,D38,D40)</f>
        <v>18732365</v>
      </c>
      <c r="E68" s="15">
        <f t="shared" si="18"/>
        <v>19150278</v>
      </c>
      <c r="F68" s="15">
        <f t="shared" si="18"/>
        <v>0</v>
      </c>
      <c r="G68" s="15">
        <f t="shared" si="18"/>
        <v>124599</v>
      </c>
      <c r="H68" s="15">
        <f t="shared" si="18"/>
        <v>0</v>
      </c>
      <c r="I68" s="15">
        <f t="shared" si="18"/>
        <v>0</v>
      </c>
      <c r="J68" s="15">
        <f t="shared" si="18"/>
        <v>0</v>
      </c>
      <c r="K68" s="15">
        <f t="shared" si="18"/>
        <v>0</v>
      </c>
      <c r="L68" s="15">
        <f t="shared" si="18"/>
        <v>0</v>
      </c>
      <c r="M68" s="15">
        <f t="shared" si="18"/>
        <v>0</v>
      </c>
      <c r="N68" s="15">
        <f>SUM(D68:M68)</f>
        <v>38007242</v>
      </c>
      <c r="O68" s="37">
        <f t="shared" si="12"/>
        <v>1385.1035714285715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8" t="s">
        <v>159</v>
      </c>
      <c r="M70" s="118"/>
      <c r="N70" s="118"/>
      <c r="O70" s="41">
        <v>27440</v>
      </c>
    </row>
    <row r="71" spans="1:119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7"/>
    </row>
    <row r="72" spans="1:119" ht="15.75" customHeight="1" thickBot="1">
      <c r="A72" s="120" t="s">
        <v>91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7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4633632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4633632</v>
      </c>
      <c r="O5" s="32">
        <f t="shared" ref="O5:O36" si="1">(N5/O$70)</f>
        <v>169.66796045404612</v>
      </c>
      <c r="P5" s="6"/>
    </row>
    <row r="6" spans="1:133">
      <c r="A6" s="12"/>
      <c r="B6" s="44">
        <v>511</v>
      </c>
      <c r="C6" s="20" t="s">
        <v>20</v>
      </c>
      <c r="D6" s="46">
        <v>1559633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1559633</v>
      </c>
      <c r="O6" s="47">
        <f t="shared" si="1"/>
        <v>57.108495056755764</v>
      </c>
      <c r="P6" s="9"/>
    </row>
    <row r="7" spans="1:133">
      <c r="A7" s="12"/>
      <c r="B7" s="44">
        <v>512</v>
      </c>
      <c r="C7" s="20" t="s">
        <v>21</v>
      </c>
      <c r="D7" s="46">
        <v>133584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133584</v>
      </c>
      <c r="O7" s="47">
        <f t="shared" si="1"/>
        <v>4.8913950933723909</v>
      </c>
      <c r="P7" s="9"/>
    </row>
    <row r="8" spans="1:133">
      <c r="A8" s="12"/>
      <c r="B8" s="44">
        <v>513</v>
      </c>
      <c r="C8" s="20" t="s">
        <v>22</v>
      </c>
      <c r="D8" s="46">
        <v>2049479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2049479</v>
      </c>
      <c r="O8" s="47">
        <f t="shared" si="1"/>
        <v>75.045001830831197</v>
      </c>
      <c r="P8" s="9"/>
    </row>
    <row r="9" spans="1:133">
      <c r="A9" s="12"/>
      <c r="B9" s="44">
        <v>514</v>
      </c>
      <c r="C9" s="20" t="s">
        <v>23</v>
      </c>
      <c r="D9" s="46">
        <v>100166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100166</v>
      </c>
      <c r="O9" s="47">
        <f t="shared" si="1"/>
        <v>3.6677407543024532</v>
      </c>
      <c r="P9" s="9"/>
    </row>
    <row r="10" spans="1:133">
      <c r="A10" s="12"/>
      <c r="B10" s="44">
        <v>515</v>
      </c>
      <c r="C10" s="20" t="s">
        <v>24</v>
      </c>
      <c r="D10" s="46">
        <v>243980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243980</v>
      </c>
      <c r="O10" s="47">
        <f t="shared" si="1"/>
        <v>8.9337239106554378</v>
      </c>
      <c r="P10" s="9"/>
    </row>
    <row r="11" spans="1:133">
      <c r="A11" s="12"/>
      <c r="B11" s="44">
        <v>516</v>
      </c>
      <c r="C11" s="20" t="s">
        <v>25</v>
      </c>
      <c r="D11" s="46">
        <v>176329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176329</v>
      </c>
      <c r="O11" s="47">
        <f t="shared" si="1"/>
        <v>6.4565726839985356</v>
      </c>
      <c r="P11" s="9"/>
    </row>
    <row r="12" spans="1:133">
      <c r="A12" s="12"/>
      <c r="B12" s="44">
        <v>519</v>
      </c>
      <c r="C12" s="20" t="s">
        <v>128</v>
      </c>
      <c r="D12" s="46">
        <v>370461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370461</v>
      </c>
      <c r="O12" s="47">
        <f t="shared" si="1"/>
        <v>13.565031124130355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6422887</v>
      </c>
      <c r="E13" s="31">
        <f t="shared" si="3"/>
        <v>4483766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10906653</v>
      </c>
      <c r="O13" s="43">
        <f t="shared" si="1"/>
        <v>399.36481142438669</v>
      </c>
      <c r="P13" s="10"/>
    </row>
    <row r="14" spans="1:133">
      <c r="A14" s="12"/>
      <c r="B14" s="44">
        <v>521</v>
      </c>
      <c r="C14" s="20" t="s">
        <v>28</v>
      </c>
      <c r="D14" s="46">
        <v>3009968</v>
      </c>
      <c r="E14" s="46">
        <v>1175624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4185592</v>
      </c>
      <c r="O14" s="47">
        <f t="shared" si="1"/>
        <v>153.26224826071035</v>
      </c>
      <c r="P14" s="9"/>
    </row>
    <row r="15" spans="1:133">
      <c r="A15" s="12"/>
      <c r="B15" s="44">
        <v>522</v>
      </c>
      <c r="C15" s="20" t="s">
        <v>29</v>
      </c>
      <c r="D15" s="46">
        <v>313089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313089</v>
      </c>
      <c r="O15" s="47">
        <f t="shared" si="1"/>
        <v>11.464262175027462</v>
      </c>
      <c r="P15" s="9"/>
    </row>
    <row r="16" spans="1:133">
      <c r="A16" s="12"/>
      <c r="B16" s="44">
        <v>523</v>
      </c>
      <c r="C16" s="20" t="s">
        <v>129</v>
      </c>
      <c r="D16" s="46">
        <v>2227941</v>
      </c>
      <c r="E16" s="46">
        <v>417949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2645890</v>
      </c>
      <c r="O16" s="47">
        <f t="shared" si="1"/>
        <v>96.883559135847676</v>
      </c>
      <c r="P16" s="9"/>
    </row>
    <row r="17" spans="1:16">
      <c r="A17" s="12"/>
      <c r="B17" s="44">
        <v>525</v>
      </c>
      <c r="C17" s="20" t="s">
        <v>31</v>
      </c>
      <c r="D17" s="46">
        <v>799122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799122</v>
      </c>
      <c r="O17" s="47">
        <f t="shared" si="1"/>
        <v>29.261149761991945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2810040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2810040</v>
      </c>
      <c r="O18" s="47">
        <f t="shared" si="1"/>
        <v>102.89417795679239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80153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80153</v>
      </c>
      <c r="O19" s="47">
        <f t="shared" si="1"/>
        <v>2.9349322592456977</v>
      </c>
      <c r="P19" s="9"/>
    </row>
    <row r="20" spans="1:16">
      <c r="A20" s="12"/>
      <c r="B20" s="44">
        <v>529</v>
      </c>
      <c r="C20" s="20" t="s">
        <v>34</v>
      </c>
      <c r="D20" s="46">
        <v>72767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72767</v>
      </c>
      <c r="O20" s="47">
        <f t="shared" si="1"/>
        <v>2.6644818747711461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193193</v>
      </c>
      <c r="E21" s="31">
        <f t="shared" si="5"/>
        <v>1332108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1525301</v>
      </c>
      <c r="O21" s="43">
        <f t="shared" si="1"/>
        <v>55.85137312339802</v>
      </c>
      <c r="P21" s="10"/>
    </row>
    <row r="22" spans="1:16">
      <c r="A22" s="12"/>
      <c r="B22" s="44">
        <v>534</v>
      </c>
      <c r="C22" s="20" t="s">
        <v>130</v>
      </c>
      <c r="D22" s="46">
        <v>0</v>
      </c>
      <c r="E22" s="46">
        <v>1291340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1291340</v>
      </c>
      <c r="O22" s="47">
        <f t="shared" si="1"/>
        <v>47.284511168070303</v>
      </c>
      <c r="P22" s="9"/>
    </row>
    <row r="23" spans="1:16">
      <c r="A23" s="12"/>
      <c r="B23" s="44">
        <v>537</v>
      </c>
      <c r="C23" s="20" t="s">
        <v>131</v>
      </c>
      <c r="D23" s="46">
        <v>193193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193193</v>
      </c>
      <c r="O23" s="47">
        <f t="shared" si="1"/>
        <v>7.0740754302453315</v>
      </c>
      <c r="P23" s="9"/>
    </row>
    <row r="24" spans="1:16">
      <c r="A24" s="12"/>
      <c r="B24" s="44">
        <v>539</v>
      </c>
      <c r="C24" s="20" t="s">
        <v>38</v>
      </c>
      <c r="D24" s="46">
        <v>0</v>
      </c>
      <c r="E24" s="46">
        <v>40768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40768</v>
      </c>
      <c r="O24" s="47">
        <f t="shared" si="1"/>
        <v>1.4927865250823873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SUM(D26:D26)</f>
        <v>0</v>
      </c>
      <c r="E25" s="31">
        <f t="shared" si="6"/>
        <v>4837202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4837202</v>
      </c>
      <c r="O25" s="43">
        <f t="shared" si="1"/>
        <v>177.1220065909923</v>
      </c>
      <c r="P25" s="10"/>
    </row>
    <row r="26" spans="1:16">
      <c r="A26" s="12"/>
      <c r="B26" s="44">
        <v>541</v>
      </c>
      <c r="C26" s="20" t="s">
        <v>132</v>
      </c>
      <c r="D26" s="46">
        <v>0</v>
      </c>
      <c r="E26" s="46">
        <v>4837202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4837202</v>
      </c>
      <c r="O26" s="47">
        <f t="shared" si="1"/>
        <v>177.1220065909923</v>
      </c>
      <c r="P26" s="9"/>
    </row>
    <row r="27" spans="1:16" ht="15.75">
      <c r="A27" s="28" t="s">
        <v>41</v>
      </c>
      <c r="B27" s="29"/>
      <c r="C27" s="30"/>
      <c r="D27" s="31">
        <f t="shared" ref="D27:M27" si="8">SUM(D28:D31)</f>
        <v>68626</v>
      </c>
      <c r="E27" s="31">
        <f t="shared" si="8"/>
        <v>441024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509650</v>
      </c>
      <c r="O27" s="43">
        <f t="shared" si="1"/>
        <v>18.661662394727205</v>
      </c>
      <c r="P27" s="10"/>
    </row>
    <row r="28" spans="1:16">
      <c r="A28" s="13"/>
      <c r="B28" s="45">
        <v>552</v>
      </c>
      <c r="C28" s="21" t="s">
        <v>42</v>
      </c>
      <c r="D28" s="46">
        <v>0</v>
      </c>
      <c r="E28" s="46">
        <v>85179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85179</v>
      </c>
      <c r="O28" s="47">
        <f t="shared" si="1"/>
        <v>3.1189674112046868</v>
      </c>
      <c r="P28" s="9"/>
    </row>
    <row r="29" spans="1:16">
      <c r="A29" s="13"/>
      <c r="B29" s="45">
        <v>553</v>
      </c>
      <c r="C29" s="21" t="s">
        <v>133</v>
      </c>
      <c r="D29" s="46">
        <v>27378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27378</v>
      </c>
      <c r="O29" s="47">
        <f t="shared" si="1"/>
        <v>1.0024899304284145</v>
      </c>
      <c r="P29" s="9"/>
    </row>
    <row r="30" spans="1:16">
      <c r="A30" s="13"/>
      <c r="B30" s="45">
        <v>554</v>
      </c>
      <c r="C30" s="21" t="s">
        <v>44</v>
      </c>
      <c r="D30" s="46">
        <v>0</v>
      </c>
      <c r="E30" s="46">
        <v>355845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355845</v>
      </c>
      <c r="O30" s="47">
        <f t="shared" si="1"/>
        <v>13.029842548517026</v>
      </c>
      <c r="P30" s="9"/>
    </row>
    <row r="31" spans="1:16">
      <c r="A31" s="13"/>
      <c r="B31" s="45">
        <v>559</v>
      </c>
      <c r="C31" s="21" t="s">
        <v>45</v>
      </c>
      <c r="D31" s="46">
        <v>41248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41248</v>
      </c>
      <c r="O31" s="47">
        <f t="shared" si="1"/>
        <v>1.5103625045770781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SUM(D33:D34)</f>
        <v>871740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871740</v>
      </c>
      <c r="O32" s="43">
        <f t="shared" si="1"/>
        <v>31.920175759794947</v>
      </c>
      <c r="P32" s="10"/>
    </row>
    <row r="33" spans="1:16">
      <c r="A33" s="12"/>
      <c r="B33" s="44">
        <v>562</v>
      </c>
      <c r="C33" s="20" t="s">
        <v>134</v>
      </c>
      <c r="D33" s="46">
        <v>107518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107518</v>
      </c>
      <c r="O33" s="47">
        <f t="shared" si="1"/>
        <v>3.9369461735627973</v>
      </c>
      <c r="P33" s="9"/>
    </row>
    <row r="34" spans="1:16">
      <c r="A34" s="12"/>
      <c r="B34" s="44">
        <v>569</v>
      </c>
      <c r="C34" s="20" t="s">
        <v>48</v>
      </c>
      <c r="D34" s="46">
        <v>764222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764222</v>
      </c>
      <c r="O34" s="47">
        <f t="shared" si="1"/>
        <v>27.983229586232149</v>
      </c>
      <c r="P34" s="9"/>
    </row>
    <row r="35" spans="1:16" ht="15.75">
      <c r="A35" s="28" t="s">
        <v>49</v>
      </c>
      <c r="B35" s="29"/>
      <c r="C35" s="30"/>
      <c r="D35" s="31">
        <f t="shared" ref="D35:M35" si="11">SUM(D36:D37)</f>
        <v>68386</v>
      </c>
      <c r="E35" s="31">
        <f t="shared" si="11"/>
        <v>859679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 t="shared" si="10"/>
        <v>928065</v>
      </c>
      <c r="O35" s="43">
        <f t="shared" si="1"/>
        <v>33.982607103625043</v>
      </c>
      <c r="P35" s="9"/>
    </row>
    <row r="36" spans="1:16">
      <c r="A36" s="12"/>
      <c r="B36" s="44">
        <v>571</v>
      </c>
      <c r="C36" s="20" t="s">
        <v>50</v>
      </c>
      <c r="D36" s="46">
        <v>0</v>
      </c>
      <c r="E36" s="46">
        <v>859679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859679</v>
      </c>
      <c r="O36" s="47">
        <f t="shared" si="1"/>
        <v>31.478542658366898</v>
      </c>
      <c r="P36" s="9"/>
    </row>
    <row r="37" spans="1:16">
      <c r="A37" s="12"/>
      <c r="B37" s="44">
        <v>572</v>
      </c>
      <c r="C37" s="20" t="s">
        <v>135</v>
      </c>
      <c r="D37" s="46">
        <v>68386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68386</v>
      </c>
      <c r="O37" s="47">
        <f t="shared" ref="O37:O68" si="12">(N37/O$70)</f>
        <v>2.5040644452581473</v>
      </c>
      <c r="P37" s="9"/>
    </row>
    <row r="38" spans="1:16" ht="15.75">
      <c r="A38" s="28" t="s">
        <v>136</v>
      </c>
      <c r="B38" s="29"/>
      <c r="C38" s="30"/>
      <c r="D38" s="31">
        <f t="shared" ref="D38:M38" si="13">SUM(D39:D39)</f>
        <v>6772044</v>
      </c>
      <c r="E38" s="31">
        <f t="shared" si="13"/>
        <v>5657861</v>
      </c>
      <c r="F38" s="31">
        <f t="shared" si="13"/>
        <v>0</v>
      </c>
      <c r="G38" s="31">
        <f t="shared" si="13"/>
        <v>1189125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 t="shared" si="10"/>
        <v>13619030</v>
      </c>
      <c r="O38" s="43">
        <f t="shared" si="12"/>
        <v>498.68290003661662</v>
      </c>
      <c r="P38" s="9"/>
    </row>
    <row r="39" spans="1:16">
      <c r="A39" s="12"/>
      <c r="B39" s="44">
        <v>581</v>
      </c>
      <c r="C39" s="20" t="s">
        <v>137</v>
      </c>
      <c r="D39" s="46">
        <v>6772044</v>
      </c>
      <c r="E39" s="46">
        <v>5657861</v>
      </c>
      <c r="F39" s="46">
        <v>0</v>
      </c>
      <c r="G39" s="46">
        <v>1189125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13619030</v>
      </c>
      <c r="O39" s="47">
        <f t="shared" si="12"/>
        <v>498.68290003661662</v>
      </c>
      <c r="P39" s="9"/>
    </row>
    <row r="40" spans="1:16" ht="15.75">
      <c r="A40" s="28" t="s">
        <v>52</v>
      </c>
      <c r="B40" s="29"/>
      <c r="C40" s="30"/>
      <c r="D40" s="31">
        <f t="shared" ref="D40:M40" si="14">SUM(D41:D67)</f>
        <v>349729</v>
      </c>
      <c r="E40" s="31">
        <f t="shared" si="14"/>
        <v>1276965</v>
      </c>
      <c r="F40" s="31">
        <f t="shared" si="14"/>
        <v>0</v>
      </c>
      <c r="G40" s="31">
        <f t="shared" si="14"/>
        <v>0</v>
      </c>
      <c r="H40" s="31">
        <f t="shared" si="14"/>
        <v>0</v>
      </c>
      <c r="I40" s="31">
        <f t="shared" si="14"/>
        <v>0</v>
      </c>
      <c r="J40" s="31">
        <f t="shared" si="14"/>
        <v>0</v>
      </c>
      <c r="K40" s="31">
        <f t="shared" si="14"/>
        <v>0</v>
      </c>
      <c r="L40" s="31">
        <f t="shared" si="14"/>
        <v>0</v>
      </c>
      <c r="M40" s="31">
        <f t="shared" si="14"/>
        <v>0</v>
      </c>
      <c r="N40" s="31">
        <f t="shared" si="10"/>
        <v>1626694</v>
      </c>
      <c r="O40" s="43">
        <f t="shared" si="12"/>
        <v>59.564042475283777</v>
      </c>
      <c r="P40" s="9"/>
    </row>
    <row r="41" spans="1:16">
      <c r="A41" s="12"/>
      <c r="B41" s="44">
        <v>601</v>
      </c>
      <c r="C41" s="20" t="s">
        <v>138</v>
      </c>
      <c r="D41" s="46">
        <v>0</v>
      </c>
      <c r="E41" s="46">
        <v>21323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6" si="15">SUM(D41:M41)</f>
        <v>21323</v>
      </c>
      <c r="O41" s="47">
        <f t="shared" si="12"/>
        <v>0.78077627242768222</v>
      </c>
      <c r="P41" s="9"/>
    </row>
    <row r="42" spans="1:16">
      <c r="A42" s="12"/>
      <c r="B42" s="44">
        <v>602</v>
      </c>
      <c r="C42" s="20" t="s">
        <v>139</v>
      </c>
      <c r="D42" s="46">
        <v>0</v>
      </c>
      <c r="E42" s="46">
        <v>18088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5"/>
        <v>18088</v>
      </c>
      <c r="O42" s="47">
        <f t="shared" si="12"/>
        <v>0.66232149395825701</v>
      </c>
      <c r="P42" s="9"/>
    </row>
    <row r="43" spans="1:16">
      <c r="A43" s="12"/>
      <c r="B43" s="44">
        <v>603</v>
      </c>
      <c r="C43" s="20" t="s">
        <v>140</v>
      </c>
      <c r="D43" s="46">
        <v>0</v>
      </c>
      <c r="E43" s="46">
        <v>4699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4699</v>
      </c>
      <c r="O43" s="47">
        <f t="shared" si="12"/>
        <v>0.17206151592823141</v>
      </c>
      <c r="P43" s="9"/>
    </row>
    <row r="44" spans="1:16">
      <c r="A44" s="12"/>
      <c r="B44" s="44">
        <v>604</v>
      </c>
      <c r="C44" s="20" t="s">
        <v>141</v>
      </c>
      <c r="D44" s="46">
        <v>79697</v>
      </c>
      <c r="E44" s="46">
        <v>366699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446396</v>
      </c>
      <c r="O44" s="47">
        <f t="shared" si="12"/>
        <v>16.34551446356646</v>
      </c>
      <c r="P44" s="9"/>
    </row>
    <row r="45" spans="1:16">
      <c r="A45" s="12"/>
      <c r="B45" s="44">
        <v>605</v>
      </c>
      <c r="C45" s="20" t="s">
        <v>142</v>
      </c>
      <c r="D45" s="46">
        <v>0</v>
      </c>
      <c r="E45" s="46">
        <v>484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484</v>
      </c>
      <c r="O45" s="47">
        <f t="shared" si="12"/>
        <v>1.7722445990479677E-2</v>
      </c>
      <c r="P45" s="9"/>
    </row>
    <row r="46" spans="1:16">
      <c r="A46" s="12"/>
      <c r="B46" s="44">
        <v>608</v>
      </c>
      <c r="C46" s="20" t="s">
        <v>143</v>
      </c>
      <c r="D46" s="46">
        <v>0</v>
      </c>
      <c r="E46" s="46">
        <v>24006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24006</v>
      </c>
      <c r="O46" s="47">
        <f t="shared" si="12"/>
        <v>0.87901867447821314</v>
      </c>
      <c r="P46" s="9"/>
    </row>
    <row r="47" spans="1:16">
      <c r="A47" s="12"/>
      <c r="B47" s="44">
        <v>614</v>
      </c>
      <c r="C47" s="20" t="s">
        <v>144</v>
      </c>
      <c r="D47" s="46">
        <v>307</v>
      </c>
      <c r="E47" s="46">
        <v>81801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8" si="16">SUM(D47:M47)</f>
        <v>82108</v>
      </c>
      <c r="O47" s="47">
        <f t="shared" si="12"/>
        <v>3.0065177590626146</v>
      </c>
      <c r="P47" s="9"/>
    </row>
    <row r="48" spans="1:16">
      <c r="A48" s="12"/>
      <c r="B48" s="44">
        <v>615</v>
      </c>
      <c r="C48" s="20" t="s">
        <v>60</v>
      </c>
      <c r="D48" s="46">
        <v>0</v>
      </c>
      <c r="E48" s="46">
        <v>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4</v>
      </c>
      <c r="O48" s="47">
        <f t="shared" si="12"/>
        <v>1.4646649578908824E-4</v>
      </c>
      <c r="P48" s="9"/>
    </row>
    <row r="49" spans="1:16">
      <c r="A49" s="12"/>
      <c r="B49" s="44">
        <v>622</v>
      </c>
      <c r="C49" s="20" t="s">
        <v>89</v>
      </c>
      <c r="D49" s="46">
        <v>0</v>
      </c>
      <c r="E49" s="46">
        <v>6417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6417</v>
      </c>
      <c r="O49" s="47">
        <f t="shared" si="12"/>
        <v>0.23496887586964482</v>
      </c>
      <c r="P49" s="9"/>
    </row>
    <row r="50" spans="1:16">
      <c r="A50" s="12"/>
      <c r="B50" s="44">
        <v>634</v>
      </c>
      <c r="C50" s="20" t="s">
        <v>145</v>
      </c>
      <c r="D50" s="46">
        <v>0</v>
      </c>
      <c r="E50" s="46">
        <v>43914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43914</v>
      </c>
      <c r="O50" s="47">
        <f t="shared" si="12"/>
        <v>1.6079824240205054</v>
      </c>
      <c r="P50" s="9"/>
    </row>
    <row r="51" spans="1:16">
      <c r="A51" s="12"/>
      <c r="B51" s="44">
        <v>654</v>
      </c>
      <c r="C51" s="20" t="s">
        <v>146</v>
      </c>
      <c r="D51" s="46">
        <v>0</v>
      </c>
      <c r="E51" s="46">
        <v>98121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98121</v>
      </c>
      <c r="O51" s="47">
        <f t="shared" si="12"/>
        <v>3.5928597583302819</v>
      </c>
      <c r="P51" s="9"/>
    </row>
    <row r="52" spans="1:16">
      <c r="A52" s="12"/>
      <c r="B52" s="44">
        <v>663</v>
      </c>
      <c r="C52" s="20" t="s">
        <v>106</v>
      </c>
      <c r="D52" s="46">
        <v>0</v>
      </c>
      <c r="E52" s="46">
        <v>13431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13431</v>
      </c>
      <c r="O52" s="47">
        <f t="shared" si="12"/>
        <v>0.49179787623581106</v>
      </c>
      <c r="P52" s="9"/>
    </row>
    <row r="53" spans="1:16">
      <c r="A53" s="12"/>
      <c r="B53" s="44">
        <v>665</v>
      </c>
      <c r="C53" s="20" t="s">
        <v>107</v>
      </c>
      <c r="D53" s="46">
        <v>0</v>
      </c>
      <c r="E53" s="46">
        <v>13200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13200</v>
      </c>
      <c r="O53" s="47">
        <f t="shared" si="12"/>
        <v>0.48333943610399122</v>
      </c>
      <c r="P53" s="9"/>
    </row>
    <row r="54" spans="1:16">
      <c r="A54" s="12"/>
      <c r="B54" s="44">
        <v>674</v>
      </c>
      <c r="C54" s="20" t="s">
        <v>147</v>
      </c>
      <c r="D54" s="46">
        <v>0</v>
      </c>
      <c r="E54" s="46">
        <v>44293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44293</v>
      </c>
      <c r="O54" s="47">
        <f t="shared" si="12"/>
        <v>1.6218601244965214</v>
      </c>
      <c r="P54" s="9"/>
    </row>
    <row r="55" spans="1:16">
      <c r="A55" s="12"/>
      <c r="B55" s="44">
        <v>682</v>
      </c>
      <c r="C55" s="20" t="s">
        <v>148</v>
      </c>
      <c r="D55" s="46">
        <v>0</v>
      </c>
      <c r="E55" s="46">
        <v>1258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1258</v>
      </c>
      <c r="O55" s="47">
        <f t="shared" si="12"/>
        <v>4.606371292566825E-2</v>
      </c>
      <c r="P55" s="9"/>
    </row>
    <row r="56" spans="1:16">
      <c r="A56" s="12"/>
      <c r="B56" s="44">
        <v>683</v>
      </c>
      <c r="C56" s="20" t="s">
        <v>68</v>
      </c>
      <c r="D56" s="46">
        <v>0</v>
      </c>
      <c r="E56" s="46">
        <v>145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145</v>
      </c>
      <c r="O56" s="47">
        <f t="shared" si="12"/>
        <v>5.3094104723544486E-3</v>
      </c>
      <c r="P56" s="9"/>
    </row>
    <row r="57" spans="1:16">
      <c r="A57" s="12"/>
      <c r="B57" s="44">
        <v>685</v>
      </c>
      <c r="C57" s="20" t="s">
        <v>69</v>
      </c>
      <c r="D57" s="46">
        <v>0</v>
      </c>
      <c r="E57" s="46">
        <v>3461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3461</v>
      </c>
      <c r="O57" s="47">
        <f t="shared" si="12"/>
        <v>0.1267301354815086</v>
      </c>
      <c r="P57" s="9"/>
    </row>
    <row r="58" spans="1:16">
      <c r="A58" s="12"/>
      <c r="B58" s="44">
        <v>694</v>
      </c>
      <c r="C58" s="20" t="s">
        <v>149</v>
      </c>
      <c r="D58" s="46">
        <v>0</v>
      </c>
      <c r="E58" s="46">
        <v>17265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17265</v>
      </c>
      <c r="O58" s="47">
        <f t="shared" si="12"/>
        <v>0.63218601244965211</v>
      </c>
      <c r="P58" s="9"/>
    </row>
    <row r="59" spans="1:16">
      <c r="A59" s="12"/>
      <c r="B59" s="44">
        <v>711</v>
      </c>
      <c r="C59" s="20" t="s">
        <v>108</v>
      </c>
      <c r="D59" s="46">
        <v>169722</v>
      </c>
      <c r="E59" s="46">
        <v>360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7" si="17">SUM(D59:M59)</f>
        <v>170082</v>
      </c>
      <c r="O59" s="47">
        <f t="shared" si="12"/>
        <v>6.2278286341999269</v>
      </c>
      <c r="P59" s="9"/>
    </row>
    <row r="60" spans="1:16">
      <c r="A60" s="12"/>
      <c r="B60" s="44">
        <v>712</v>
      </c>
      <c r="C60" s="20" t="s">
        <v>109</v>
      </c>
      <c r="D60" s="46">
        <v>0</v>
      </c>
      <c r="E60" s="46">
        <v>186438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186438</v>
      </c>
      <c r="O60" s="47">
        <f t="shared" si="12"/>
        <v>6.8267301354815082</v>
      </c>
      <c r="P60" s="9"/>
    </row>
    <row r="61" spans="1:16">
      <c r="A61" s="12"/>
      <c r="B61" s="44">
        <v>713</v>
      </c>
      <c r="C61" s="20" t="s">
        <v>150</v>
      </c>
      <c r="D61" s="46">
        <v>99941</v>
      </c>
      <c r="E61" s="46">
        <v>93461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193402</v>
      </c>
      <c r="O61" s="47">
        <f t="shared" si="12"/>
        <v>7.0817283046503112</v>
      </c>
      <c r="P61" s="9"/>
    </row>
    <row r="62" spans="1:16">
      <c r="A62" s="12"/>
      <c r="B62" s="44">
        <v>714</v>
      </c>
      <c r="C62" s="20" t="s">
        <v>111</v>
      </c>
      <c r="D62" s="46">
        <v>0</v>
      </c>
      <c r="E62" s="46">
        <v>6241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6241</v>
      </c>
      <c r="O62" s="47">
        <f t="shared" si="12"/>
        <v>0.22852435005492494</v>
      </c>
      <c r="P62" s="9"/>
    </row>
    <row r="63" spans="1:16">
      <c r="A63" s="12"/>
      <c r="B63" s="44">
        <v>715</v>
      </c>
      <c r="C63" s="20" t="s">
        <v>112</v>
      </c>
      <c r="D63" s="46">
        <v>0</v>
      </c>
      <c r="E63" s="46">
        <v>8902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8902</v>
      </c>
      <c r="O63" s="47">
        <f t="shared" si="12"/>
        <v>0.32596118637861587</v>
      </c>
      <c r="P63" s="9"/>
    </row>
    <row r="64" spans="1:16">
      <c r="A64" s="12"/>
      <c r="B64" s="44">
        <v>719</v>
      </c>
      <c r="C64" s="20" t="s">
        <v>113</v>
      </c>
      <c r="D64" s="46">
        <v>0</v>
      </c>
      <c r="E64" s="46">
        <v>13215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13215</v>
      </c>
      <c r="O64" s="47">
        <f t="shared" si="12"/>
        <v>0.4838886854632003</v>
      </c>
      <c r="P64" s="9"/>
    </row>
    <row r="65" spans="1:119">
      <c r="A65" s="12"/>
      <c r="B65" s="44">
        <v>724</v>
      </c>
      <c r="C65" s="20" t="s">
        <v>151</v>
      </c>
      <c r="D65" s="46">
        <v>0</v>
      </c>
      <c r="E65" s="46">
        <v>48042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48042</v>
      </c>
      <c r="O65" s="47">
        <f t="shared" si="12"/>
        <v>1.7591358476748444</v>
      </c>
      <c r="P65" s="9"/>
    </row>
    <row r="66" spans="1:119">
      <c r="A66" s="12"/>
      <c r="B66" s="44">
        <v>744</v>
      </c>
      <c r="C66" s="20" t="s">
        <v>152</v>
      </c>
      <c r="D66" s="46">
        <v>62</v>
      </c>
      <c r="E66" s="46">
        <v>48516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48578</v>
      </c>
      <c r="O66" s="47">
        <f t="shared" si="12"/>
        <v>1.7787623581105823</v>
      </c>
      <c r="P66" s="9"/>
    </row>
    <row r="67" spans="1:119" ht="15.75" thickBot="1">
      <c r="A67" s="12"/>
      <c r="B67" s="44">
        <v>764</v>
      </c>
      <c r="C67" s="20" t="s">
        <v>153</v>
      </c>
      <c r="D67" s="46">
        <v>0</v>
      </c>
      <c r="E67" s="46">
        <v>113181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113181</v>
      </c>
      <c r="O67" s="47">
        <f t="shared" si="12"/>
        <v>4.1443061149761995</v>
      </c>
      <c r="P67" s="9"/>
    </row>
    <row r="68" spans="1:119" ht="16.5" thickBot="1">
      <c r="A68" s="14" t="s">
        <v>10</v>
      </c>
      <c r="B68" s="23"/>
      <c r="C68" s="22"/>
      <c r="D68" s="15">
        <f t="shared" ref="D68:M68" si="18">SUM(D5,D13,D21,D25,D27,D32,D35,D38,D40)</f>
        <v>19380237</v>
      </c>
      <c r="E68" s="15">
        <f t="shared" si="18"/>
        <v>18888605</v>
      </c>
      <c r="F68" s="15">
        <f t="shared" si="18"/>
        <v>0</v>
      </c>
      <c r="G68" s="15">
        <f t="shared" si="18"/>
        <v>1189125</v>
      </c>
      <c r="H68" s="15">
        <f t="shared" si="18"/>
        <v>0</v>
      </c>
      <c r="I68" s="15">
        <f t="shared" si="18"/>
        <v>0</v>
      </c>
      <c r="J68" s="15">
        <f t="shared" si="18"/>
        <v>0</v>
      </c>
      <c r="K68" s="15">
        <f t="shared" si="18"/>
        <v>0</v>
      </c>
      <c r="L68" s="15">
        <f t="shared" si="18"/>
        <v>0</v>
      </c>
      <c r="M68" s="15">
        <f t="shared" si="18"/>
        <v>0</v>
      </c>
      <c r="N68" s="15">
        <f>SUM(D68:M68)</f>
        <v>39457967</v>
      </c>
      <c r="O68" s="37">
        <f t="shared" si="12"/>
        <v>1444.8175393628708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8" t="s">
        <v>156</v>
      </c>
      <c r="M70" s="118"/>
      <c r="N70" s="118"/>
      <c r="O70" s="41">
        <v>27310</v>
      </c>
    </row>
    <row r="71" spans="1:119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7"/>
    </row>
    <row r="72" spans="1:119" ht="15.75" customHeight="1" thickBot="1">
      <c r="A72" s="120" t="s">
        <v>91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4611845</v>
      </c>
      <c r="E5" s="26">
        <f t="shared" si="0"/>
        <v>13188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4625033</v>
      </c>
      <c r="O5" s="32">
        <f t="shared" ref="O5:O36" si="1">(N5/O$70)</f>
        <v>169.27251765911504</v>
      </c>
      <c r="P5" s="6"/>
    </row>
    <row r="6" spans="1:133">
      <c r="A6" s="12"/>
      <c r="B6" s="44">
        <v>511</v>
      </c>
      <c r="C6" s="20" t="s">
        <v>20</v>
      </c>
      <c r="D6" s="46">
        <v>1612347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1612347</v>
      </c>
      <c r="O6" s="47">
        <f t="shared" si="1"/>
        <v>59.010613768619841</v>
      </c>
      <c r="P6" s="9"/>
    </row>
    <row r="7" spans="1:133">
      <c r="A7" s="12"/>
      <c r="B7" s="44">
        <v>512</v>
      </c>
      <c r="C7" s="20" t="s">
        <v>21</v>
      </c>
      <c r="D7" s="46">
        <v>132119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132119</v>
      </c>
      <c r="O7" s="47">
        <f t="shared" si="1"/>
        <v>4.8354499871902794</v>
      </c>
      <c r="P7" s="9"/>
    </row>
    <row r="8" spans="1:133">
      <c r="A8" s="12"/>
      <c r="B8" s="44">
        <v>513</v>
      </c>
      <c r="C8" s="20" t="s">
        <v>22</v>
      </c>
      <c r="D8" s="46">
        <v>2076541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2076541</v>
      </c>
      <c r="O8" s="47">
        <f t="shared" si="1"/>
        <v>75.999743805585041</v>
      </c>
      <c r="P8" s="9"/>
    </row>
    <row r="9" spans="1:133">
      <c r="A9" s="12"/>
      <c r="B9" s="44">
        <v>514</v>
      </c>
      <c r="C9" s="20" t="s">
        <v>23</v>
      </c>
      <c r="D9" s="46">
        <v>85941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85941</v>
      </c>
      <c r="O9" s="47">
        <f t="shared" si="1"/>
        <v>3.1453720308897264</v>
      </c>
      <c r="P9" s="9"/>
    </row>
    <row r="10" spans="1:133">
      <c r="A10" s="12"/>
      <c r="B10" s="44">
        <v>515</v>
      </c>
      <c r="C10" s="20" t="s">
        <v>24</v>
      </c>
      <c r="D10" s="46">
        <v>259011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259011</v>
      </c>
      <c r="O10" s="47">
        <f t="shared" si="1"/>
        <v>9.4795959448084037</v>
      </c>
      <c r="P10" s="9"/>
    </row>
    <row r="11" spans="1:133">
      <c r="A11" s="12"/>
      <c r="B11" s="44">
        <v>516</v>
      </c>
      <c r="C11" s="20" t="s">
        <v>25</v>
      </c>
      <c r="D11" s="46">
        <v>112740</v>
      </c>
      <c r="E11" s="46">
        <v>13188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125928</v>
      </c>
      <c r="O11" s="47">
        <f t="shared" si="1"/>
        <v>4.6088643267576765</v>
      </c>
      <c r="P11" s="9"/>
    </row>
    <row r="12" spans="1:133">
      <c r="A12" s="12"/>
      <c r="B12" s="44">
        <v>519</v>
      </c>
      <c r="C12" s="20" t="s">
        <v>128</v>
      </c>
      <c r="D12" s="46">
        <v>333146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333146</v>
      </c>
      <c r="O12" s="47">
        <f t="shared" si="1"/>
        <v>12.192877795264064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6156187</v>
      </c>
      <c r="E13" s="31">
        <f t="shared" si="3"/>
        <v>4004615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10160802</v>
      </c>
      <c r="O13" s="43">
        <f t="shared" si="1"/>
        <v>371.8772462760312</v>
      </c>
      <c r="P13" s="10"/>
    </row>
    <row r="14" spans="1:133">
      <c r="A14" s="12"/>
      <c r="B14" s="44">
        <v>521</v>
      </c>
      <c r="C14" s="20" t="s">
        <v>28</v>
      </c>
      <c r="D14" s="46">
        <v>3531380</v>
      </c>
      <c r="E14" s="46">
        <v>778630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4310010</v>
      </c>
      <c r="O14" s="47">
        <f t="shared" si="1"/>
        <v>157.74292720418694</v>
      </c>
      <c r="P14" s="9"/>
    </row>
    <row r="15" spans="1:133">
      <c r="A15" s="12"/>
      <c r="B15" s="44">
        <v>522</v>
      </c>
      <c r="C15" s="20" t="s">
        <v>29</v>
      </c>
      <c r="D15" s="46">
        <v>342397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342397</v>
      </c>
      <c r="O15" s="47">
        <f t="shared" si="1"/>
        <v>12.531457014237089</v>
      </c>
      <c r="P15" s="9"/>
    </row>
    <row r="16" spans="1:133">
      <c r="A16" s="12"/>
      <c r="B16" s="44">
        <v>523</v>
      </c>
      <c r="C16" s="20" t="s">
        <v>129</v>
      </c>
      <c r="D16" s="46">
        <v>1509020</v>
      </c>
      <c r="E16" s="46">
        <v>341210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1850230</v>
      </c>
      <c r="O16" s="47">
        <f t="shared" si="1"/>
        <v>67.716941770669393</v>
      </c>
      <c r="P16" s="9"/>
    </row>
    <row r="17" spans="1:16">
      <c r="A17" s="12"/>
      <c r="B17" s="44">
        <v>525</v>
      </c>
      <c r="C17" s="20" t="s">
        <v>31</v>
      </c>
      <c r="D17" s="46">
        <v>633011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633011</v>
      </c>
      <c r="O17" s="47">
        <f t="shared" si="1"/>
        <v>23.167697544193537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2817896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2817896</v>
      </c>
      <c r="O18" s="47">
        <f t="shared" si="1"/>
        <v>103.13274530615233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66879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66879</v>
      </c>
      <c r="O19" s="47">
        <f t="shared" si="1"/>
        <v>2.4477180397467335</v>
      </c>
      <c r="P19" s="9"/>
    </row>
    <row r="20" spans="1:16">
      <c r="A20" s="12"/>
      <c r="B20" s="44">
        <v>529</v>
      </c>
      <c r="C20" s="20" t="s">
        <v>34</v>
      </c>
      <c r="D20" s="46">
        <v>140379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140379</v>
      </c>
      <c r="O20" s="47">
        <f t="shared" si="1"/>
        <v>5.1377593968451487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184269</v>
      </c>
      <c r="E21" s="31">
        <f t="shared" si="5"/>
        <v>1082195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1266464</v>
      </c>
      <c r="O21" s="43">
        <f t="shared" si="1"/>
        <v>46.351571935731798</v>
      </c>
      <c r="P21" s="10"/>
    </row>
    <row r="22" spans="1:16">
      <c r="A22" s="12"/>
      <c r="B22" s="44">
        <v>534</v>
      </c>
      <c r="C22" s="20" t="s">
        <v>130</v>
      </c>
      <c r="D22" s="46">
        <v>0</v>
      </c>
      <c r="E22" s="46">
        <v>1036490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1036490</v>
      </c>
      <c r="O22" s="47">
        <f t="shared" si="1"/>
        <v>37.934707023386892</v>
      </c>
      <c r="P22" s="9"/>
    </row>
    <row r="23" spans="1:16">
      <c r="A23" s="12"/>
      <c r="B23" s="44">
        <v>537</v>
      </c>
      <c r="C23" s="20" t="s">
        <v>131</v>
      </c>
      <c r="D23" s="46">
        <v>184269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184269</v>
      </c>
      <c r="O23" s="47">
        <f t="shared" si="1"/>
        <v>6.7440983786553454</v>
      </c>
      <c r="P23" s="9"/>
    </row>
    <row r="24" spans="1:16">
      <c r="A24" s="12"/>
      <c r="B24" s="44">
        <v>539</v>
      </c>
      <c r="C24" s="20" t="s">
        <v>38</v>
      </c>
      <c r="D24" s="46">
        <v>0</v>
      </c>
      <c r="E24" s="46">
        <v>45705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45705</v>
      </c>
      <c r="O24" s="47">
        <f t="shared" si="1"/>
        <v>1.6727665336895656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SUM(D26:D26)</f>
        <v>0</v>
      </c>
      <c r="E25" s="31">
        <f t="shared" si="6"/>
        <v>3721846</v>
      </c>
      <c r="F25" s="31">
        <f t="shared" si="6"/>
        <v>0</v>
      </c>
      <c r="G25" s="31">
        <f t="shared" si="6"/>
        <v>504871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4226717</v>
      </c>
      <c r="O25" s="43">
        <f t="shared" si="1"/>
        <v>154.69446986055704</v>
      </c>
      <c r="P25" s="10"/>
    </row>
    <row r="26" spans="1:16">
      <c r="A26" s="12"/>
      <c r="B26" s="44">
        <v>541</v>
      </c>
      <c r="C26" s="20" t="s">
        <v>132</v>
      </c>
      <c r="D26" s="46">
        <v>0</v>
      </c>
      <c r="E26" s="46">
        <v>3721846</v>
      </c>
      <c r="F26" s="46">
        <v>0</v>
      </c>
      <c r="G26" s="46">
        <v>504871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4226717</v>
      </c>
      <c r="O26" s="47">
        <f t="shared" si="1"/>
        <v>154.69446986055704</v>
      </c>
      <c r="P26" s="9"/>
    </row>
    <row r="27" spans="1:16" ht="15.75">
      <c r="A27" s="28" t="s">
        <v>41</v>
      </c>
      <c r="B27" s="29"/>
      <c r="C27" s="30"/>
      <c r="D27" s="31">
        <f t="shared" ref="D27:M27" si="8">SUM(D28:D31)</f>
        <v>60673</v>
      </c>
      <c r="E27" s="31">
        <f t="shared" si="8"/>
        <v>499429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560102</v>
      </c>
      <c r="O27" s="43">
        <f t="shared" si="1"/>
        <v>20.499286315558322</v>
      </c>
      <c r="P27" s="10"/>
    </row>
    <row r="28" spans="1:16">
      <c r="A28" s="13"/>
      <c r="B28" s="45">
        <v>552</v>
      </c>
      <c r="C28" s="21" t="s">
        <v>42</v>
      </c>
      <c r="D28" s="46">
        <v>0</v>
      </c>
      <c r="E28" s="46">
        <v>74663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74663</v>
      </c>
      <c r="O28" s="47">
        <f t="shared" si="1"/>
        <v>2.7326062291842037</v>
      </c>
      <c r="P28" s="9"/>
    </row>
    <row r="29" spans="1:16">
      <c r="A29" s="13"/>
      <c r="B29" s="45">
        <v>553</v>
      </c>
      <c r="C29" s="21" t="s">
        <v>133</v>
      </c>
      <c r="D29" s="46">
        <v>27105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27105</v>
      </c>
      <c r="O29" s="47">
        <f t="shared" si="1"/>
        <v>0.99202137393404821</v>
      </c>
      <c r="P29" s="9"/>
    </row>
    <row r="30" spans="1:16">
      <c r="A30" s="13"/>
      <c r="B30" s="45">
        <v>554</v>
      </c>
      <c r="C30" s="21" t="s">
        <v>44</v>
      </c>
      <c r="D30" s="46">
        <v>0</v>
      </c>
      <c r="E30" s="46">
        <v>424766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424766</v>
      </c>
      <c r="O30" s="47">
        <f t="shared" si="1"/>
        <v>15.546096695092047</v>
      </c>
      <c r="P30" s="9"/>
    </row>
    <row r="31" spans="1:16">
      <c r="A31" s="13"/>
      <c r="B31" s="45">
        <v>559</v>
      </c>
      <c r="C31" s="21" t="s">
        <v>45</v>
      </c>
      <c r="D31" s="46">
        <v>33568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33568</v>
      </c>
      <c r="O31" s="47">
        <f t="shared" si="1"/>
        <v>1.2285620173480218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SUM(D33:D34)</f>
        <v>821456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821456</v>
      </c>
      <c r="O32" s="43">
        <f t="shared" si="1"/>
        <v>30.064634190974637</v>
      </c>
      <c r="P32" s="10"/>
    </row>
    <row r="33" spans="1:16">
      <c r="A33" s="12"/>
      <c r="B33" s="44">
        <v>562</v>
      </c>
      <c r="C33" s="20" t="s">
        <v>134</v>
      </c>
      <c r="D33" s="46">
        <v>97882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97882</v>
      </c>
      <c r="O33" s="47">
        <f t="shared" si="1"/>
        <v>3.5824031036123412</v>
      </c>
      <c r="P33" s="9"/>
    </row>
    <row r="34" spans="1:16">
      <c r="A34" s="12"/>
      <c r="B34" s="44">
        <v>569</v>
      </c>
      <c r="C34" s="20" t="s">
        <v>48</v>
      </c>
      <c r="D34" s="46">
        <v>723574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723574</v>
      </c>
      <c r="O34" s="47">
        <f t="shared" si="1"/>
        <v>26.482231087362294</v>
      </c>
      <c r="P34" s="9"/>
    </row>
    <row r="35" spans="1:16" ht="15.75">
      <c r="A35" s="28" t="s">
        <v>49</v>
      </c>
      <c r="B35" s="29"/>
      <c r="C35" s="30"/>
      <c r="D35" s="31">
        <f t="shared" ref="D35:M35" si="11">SUM(D36:D37)</f>
        <v>94202</v>
      </c>
      <c r="E35" s="31">
        <f t="shared" si="11"/>
        <v>766961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 t="shared" si="10"/>
        <v>861163</v>
      </c>
      <c r="O35" s="43">
        <f t="shared" si="1"/>
        <v>31.517878710244116</v>
      </c>
      <c r="P35" s="9"/>
    </row>
    <row r="36" spans="1:16">
      <c r="A36" s="12"/>
      <c r="B36" s="44">
        <v>571</v>
      </c>
      <c r="C36" s="20" t="s">
        <v>50</v>
      </c>
      <c r="D36" s="46">
        <v>0</v>
      </c>
      <c r="E36" s="46">
        <v>766961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766961</v>
      </c>
      <c r="O36" s="47">
        <f t="shared" si="1"/>
        <v>28.070160670497383</v>
      </c>
      <c r="P36" s="9"/>
    </row>
    <row r="37" spans="1:16">
      <c r="A37" s="12"/>
      <c r="B37" s="44">
        <v>572</v>
      </c>
      <c r="C37" s="20" t="s">
        <v>135</v>
      </c>
      <c r="D37" s="46">
        <v>94202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94202</v>
      </c>
      <c r="O37" s="47">
        <f t="shared" ref="O37:O68" si="12">(N37/O$70)</f>
        <v>3.4477180397467335</v>
      </c>
      <c r="P37" s="9"/>
    </row>
    <row r="38" spans="1:16" ht="15.75">
      <c r="A38" s="28" t="s">
        <v>136</v>
      </c>
      <c r="B38" s="29"/>
      <c r="C38" s="30"/>
      <c r="D38" s="31">
        <f t="shared" ref="D38:M38" si="13">SUM(D39:D39)</f>
        <v>6569012</v>
      </c>
      <c r="E38" s="31">
        <f t="shared" si="13"/>
        <v>5546318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 t="shared" si="10"/>
        <v>12115330</v>
      </c>
      <c r="O38" s="43">
        <f t="shared" si="12"/>
        <v>443.41141163122643</v>
      </c>
      <c r="P38" s="9"/>
    </row>
    <row r="39" spans="1:16">
      <c r="A39" s="12"/>
      <c r="B39" s="44">
        <v>581</v>
      </c>
      <c r="C39" s="20" t="s">
        <v>137</v>
      </c>
      <c r="D39" s="46">
        <v>6569012</v>
      </c>
      <c r="E39" s="46">
        <v>5546318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12115330</v>
      </c>
      <c r="O39" s="47">
        <f t="shared" si="12"/>
        <v>443.41141163122643</v>
      </c>
      <c r="P39" s="9"/>
    </row>
    <row r="40" spans="1:16" ht="15.75">
      <c r="A40" s="28" t="s">
        <v>52</v>
      </c>
      <c r="B40" s="29"/>
      <c r="C40" s="30"/>
      <c r="D40" s="31">
        <f t="shared" ref="D40:M40" si="14">SUM(D41:D67)</f>
        <v>458177</v>
      </c>
      <c r="E40" s="31">
        <f t="shared" si="14"/>
        <v>1132381</v>
      </c>
      <c r="F40" s="31">
        <f t="shared" si="14"/>
        <v>0</v>
      </c>
      <c r="G40" s="31">
        <f t="shared" si="14"/>
        <v>0</v>
      </c>
      <c r="H40" s="31">
        <f t="shared" si="14"/>
        <v>0</v>
      </c>
      <c r="I40" s="31">
        <f t="shared" si="14"/>
        <v>0</v>
      </c>
      <c r="J40" s="31">
        <f t="shared" si="14"/>
        <v>0</v>
      </c>
      <c r="K40" s="31">
        <f t="shared" si="14"/>
        <v>0</v>
      </c>
      <c r="L40" s="31">
        <f t="shared" si="14"/>
        <v>0</v>
      </c>
      <c r="M40" s="31">
        <f t="shared" si="14"/>
        <v>0</v>
      </c>
      <c r="N40" s="31">
        <f t="shared" si="10"/>
        <v>1590558</v>
      </c>
      <c r="O40" s="43">
        <f t="shared" si="12"/>
        <v>58.213153753248179</v>
      </c>
      <c r="P40" s="9"/>
    </row>
    <row r="41" spans="1:16">
      <c r="A41" s="12"/>
      <c r="B41" s="44">
        <v>601</v>
      </c>
      <c r="C41" s="20" t="s">
        <v>138</v>
      </c>
      <c r="D41" s="46">
        <v>0</v>
      </c>
      <c r="E41" s="46">
        <v>11895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6" si="15">SUM(D41:M41)</f>
        <v>11895</v>
      </c>
      <c r="O41" s="47">
        <f t="shared" si="12"/>
        <v>0.43534750942429457</v>
      </c>
      <c r="P41" s="9"/>
    </row>
    <row r="42" spans="1:16">
      <c r="A42" s="12"/>
      <c r="B42" s="44">
        <v>602</v>
      </c>
      <c r="C42" s="20" t="s">
        <v>139</v>
      </c>
      <c r="D42" s="46">
        <v>0</v>
      </c>
      <c r="E42" s="46">
        <v>18945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5"/>
        <v>18945</v>
      </c>
      <c r="O42" s="47">
        <f t="shared" si="12"/>
        <v>0.69337188449291809</v>
      </c>
      <c r="P42" s="9"/>
    </row>
    <row r="43" spans="1:16">
      <c r="A43" s="12"/>
      <c r="B43" s="44">
        <v>603</v>
      </c>
      <c r="C43" s="20" t="s">
        <v>140</v>
      </c>
      <c r="D43" s="46">
        <v>0</v>
      </c>
      <c r="E43" s="46">
        <v>3910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3910</v>
      </c>
      <c r="O43" s="47">
        <f t="shared" si="12"/>
        <v>0.14310288035720822</v>
      </c>
      <c r="P43" s="9"/>
    </row>
    <row r="44" spans="1:16">
      <c r="A44" s="12"/>
      <c r="B44" s="44">
        <v>604</v>
      </c>
      <c r="C44" s="20" t="s">
        <v>141</v>
      </c>
      <c r="D44" s="46">
        <v>75174</v>
      </c>
      <c r="E44" s="46">
        <v>278437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353611</v>
      </c>
      <c r="O44" s="47">
        <f t="shared" si="12"/>
        <v>12.94188046700582</v>
      </c>
      <c r="P44" s="9"/>
    </row>
    <row r="45" spans="1:16">
      <c r="A45" s="12"/>
      <c r="B45" s="44">
        <v>605</v>
      </c>
      <c r="C45" s="20" t="s">
        <v>142</v>
      </c>
      <c r="D45" s="46">
        <v>0</v>
      </c>
      <c r="E45" s="46">
        <v>421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421</v>
      </c>
      <c r="O45" s="47">
        <f t="shared" si="12"/>
        <v>1.5408264099842623E-2</v>
      </c>
      <c r="P45" s="9"/>
    </row>
    <row r="46" spans="1:16">
      <c r="A46" s="12"/>
      <c r="B46" s="44">
        <v>608</v>
      </c>
      <c r="C46" s="20" t="s">
        <v>143</v>
      </c>
      <c r="D46" s="46">
        <v>0</v>
      </c>
      <c r="E46" s="46">
        <v>19615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19615</v>
      </c>
      <c r="O46" s="47">
        <f t="shared" si="12"/>
        <v>0.71789334992497167</v>
      </c>
      <c r="P46" s="9"/>
    </row>
    <row r="47" spans="1:16">
      <c r="A47" s="12"/>
      <c r="B47" s="44">
        <v>614</v>
      </c>
      <c r="C47" s="20" t="s">
        <v>144</v>
      </c>
      <c r="D47" s="46">
        <v>0</v>
      </c>
      <c r="E47" s="46">
        <v>83198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61" si="16">SUM(D47:M47)</f>
        <v>83198</v>
      </c>
      <c r="O47" s="47">
        <f t="shared" si="12"/>
        <v>3.0449804194268566</v>
      </c>
      <c r="P47" s="9"/>
    </row>
    <row r="48" spans="1:16">
      <c r="A48" s="12"/>
      <c r="B48" s="44">
        <v>622</v>
      </c>
      <c r="C48" s="20" t="s">
        <v>89</v>
      </c>
      <c r="D48" s="46">
        <v>0</v>
      </c>
      <c r="E48" s="46">
        <v>7583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7583</v>
      </c>
      <c r="O48" s="47">
        <f t="shared" si="12"/>
        <v>0.27753174980785417</v>
      </c>
      <c r="P48" s="9"/>
    </row>
    <row r="49" spans="1:16">
      <c r="A49" s="12"/>
      <c r="B49" s="44">
        <v>634</v>
      </c>
      <c r="C49" s="20" t="s">
        <v>145</v>
      </c>
      <c r="D49" s="46">
        <v>0</v>
      </c>
      <c r="E49" s="46">
        <v>60086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60086</v>
      </c>
      <c r="O49" s="47">
        <f t="shared" si="12"/>
        <v>2.1990996596274202</v>
      </c>
      <c r="P49" s="9"/>
    </row>
    <row r="50" spans="1:16">
      <c r="A50" s="12"/>
      <c r="B50" s="44">
        <v>654</v>
      </c>
      <c r="C50" s="20" t="s">
        <v>146</v>
      </c>
      <c r="D50" s="46">
        <v>0</v>
      </c>
      <c r="E50" s="46">
        <v>87420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87420</v>
      </c>
      <c r="O50" s="47">
        <f t="shared" si="12"/>
        <v>3.1995022508509314</v>
      </c>
      <c r="P50" s="9"/>
    </row>
    <row r="51" spans="1:16">
      <c r="A51" s="12"/>
      <c r="B51" s="44">
        <v>663</v>
      </c>
      <c r="C51" s="20" t="s">
        <v>106</v>
      </c>
      <c r="D51" s="46">
        <v>0</v>
      </c>
      <c r="E51" s="46">
        <v>8342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8342</v>
      </c>
      <c r="O51" s="47">
        <f t="shared" si="12"/>
        <v>0.30531054423013576</v>
      </c>
      <c r="P51" s="9"/>
    </row>
    <row r="52" spans="1:16">
      <c r="A52" s="12"/>
      <c r="B52" s="44">
        <v>665</v>
      </c>
      <c r="C52" s="20" t="s">
        <v>107</v>
      </c>
      <c r="D52" s="46">
        <v>0</v>
      </c>
      <c r="E52" s="46">
        <v>21300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21300</v>
      </c>
      <c r="O52" s="47">
        <f t="shared" si="12"/>
        <v>0.7795630055264795</v>
      </c>
      <c r="P52" s="9"/>
    </row>
    <row r="53" spans="1:16">
      <c r="A53" s="12"/>
      <c r="B53" s="44">
        <v>674</v>
      </c>
      <c r="C53" s="20" t="s">
        <v>147</v>
      </c>
      <c r="D53" s="46">
        <v>0</v>
      </c>
      <c r="E53" s="46">
        <v>43332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43332</v>
      </c>
      <c r="O53" s="47">
        <f t="shared" si="12"/>
        <v>1.5859166270175311</v>
      </c>
      <c r="P53" s="9"/>
    </row>
    <row r="54" spans="1:16">
      <c r="A54" s="12"/>
      <c r="B54" s="44">
        <v>682</v>
      </c>
      <c r="C54" s="20" t="s">
        <v>148</v>
      </c>
      <c r="D54" s="46">
        <v>0</v>
      </c>
      <c r="E54" s="46">
        <v>998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998</v>
      </c>
      <c r="O54" s="47">
        <f t="shared" si="12"/>
        <v>3.6526003733118616E-2</v>
      </c>
      <c r="P54" s="9"/>
    </row>
    <row r="55" spans="1:16">
      <c r="A55" s="12"/>
      <c r="B55" s="44">
        <v>683</v>
      </c>
      <c r="C55" s="20" t="s">
        <v>68</v>
      </c>
      <c r="D55" s="46">
        <v>0</v>
      </c>
      <c r="E55" s="46">
        <v>12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12</v>
      </c>
      <c r="O55" s="47">
        <f t="shared" si="12"/>
        <v>4.3919042564872086E-4</v>
      </c>
      <c r="P55" s="9"/>
    </row>
    <row r="56" spans="1:16">
      <c r="A56" s="12"/>
      <c r="B56" s="44">
        <v>685</v>
      </c>
      <c r="C56" s="20" t="s">
        <v>69</v>
      </c>
      <c r="D56" s="46">
        <v>0</v>
      </c>
      <c r="E56" s="46">
        <v>2625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2625</v>
      </c>
      <c r="O56" s="47">
        <f t="shared" si="12"/>
        <v>9.6072905610657691E-2</v>
      </c>
      <c r="P56" s="9"/>
    </row>
    <row r="57" spans="1:16">
      <c r="A57" s="12"/>
      <c r="B57" s="44">
        <v>694</v>
      </c>
      <c r="C57" s="20" t="s">
        <v>149</v>
      </c>
      <c r="D57" s="46">
        <v>0</v>
      </c>
      <c r="E57" s="46">
        <v>17134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17134</v>
      </c>
      <c r="O57" s="47">
        <f t="shared" si="12"/>
        <v>0.62709072942209865</v>
      </c>
      <c r="P57" s="9"/>
    </row>
    <row r="58" spans="1:16">
      <c r="A58" s="12"/>
      <c r="B58" s="44">
        <v>711</v>
      </c>
      <c r="C58" s="20" t="s">
        <v>108</v>
      </c>
      <c r="D58" s="46">
        <v>158261</v>
      </c>
      <c r="E58" s="46">
        <v>10560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168821</v>
      </c>
      <c r="O58" s="47">
        <f t="shared" si="12"/>
        <v>6.1787139040368917</v>
      </c>
      <c r="P58" s="9"/>
    </row>
    <row r="59" spans="1:16">
      <c r="A59" s="12"/>
      <c r="B59" s="44">
        <v>712</v>
      </c>
      <c r="C59" s="20" t="s">
        <v>109</v>
      </c>
      <c r="D59" s="46">
        <v>0</v>
      </c>
      <c r="E59" s="46">
        <v>204904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204904</v>
      </c>
      <c r="O59" s="47">
        <f t="shared" si="12"/>
        <v>7.4993229147604579</v>
      </c>
      <c r="P59" s="9"/>
    </row>
    <row r="60" spans="1:16">
      <c r="A60" s="12"/>
      <c r="B60" s="44">
        <v>713</v>
      </c>
      <c r="C60" s="20" t="s">
        <v>150</v>
      </c>
      <c r="D60" s="46">
        <v>164849</v>
      </c>
      <c r="E60" s="46">
        <v>17116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181965</v>
      </c>
      <c r="O60" s="47">
        <f t="shared" si="12"/>
        <v>6.659773816930791</v>
      </c>
      <c r="P60" s="9"/>
    </row>
    <row r="61" spans="1:16">
      <c r="A61" s="12"/>
      <c r="B61" s="44">
        <v>714</v>
      </c>
      <c r="C61" s="20" t="s">
        <v>111</v>
      </c>
      <c r="D61" s="46">
        <v>0</v>
      </c>
      <c r="E61" s="46">
        <v>6248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6248</v>
      </c>
      <c r="O61" s="47">
        <f t="shared" si="12"/>
        <v>0.22867181495443401</v>
      </c>
      <c r="P61" s="9"/>
    </row>
    <row r="62" spans="1:16">
      <c r="A62" s="12"/>
      <c r="B62" s="44">
        <v>715</v>
      </c>
      <c r="C62" s="20" t="s">
        <v>112</v>
      </c>
      <c r="D62" s="46">
        <v>0</v>
      </c>
      <c r="E62" s="46">
        <v>7943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7" si="17">SUM(D62:M62)</f>
        <v>7943</v>
      </c>
      <c r="O62" s="47">
        <f t="shared" si="12"/>
        <v>0.29070746257731583</v>
      </c>
      <c r="P62" s="9"/>
    </row>
    <row r="63" spans="1:16">
      <c r="A63" s="12"/>
      <c r="B63" s="44">
        <v>719</v>
      </c>
      <c r="C63" s="20" t="s">
        <v>113</v>
      </c>
      <c r="D63" s="46">
        <v>0</v>
      </c>
      <c r="E63" s="46">
        <v>20759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20759</v>
      </c>
      <c r="O63" s="47">
        <f t="shared" si="12"/>
        <v>0.7597628371701497</v>
      </c>
      <c r="P63" s="9"/>
    </row>
    <row r="64" spans="1:16">
      <c r="A64" s="12"/>
      <c r="B64" s="44">
        <v>724</v>
      </c>
      <c r="C64" s="20" t="s">
        <v>151</v>
      </c>
      <c r="D64" s="46">
        <v>0</v>
      </c>
      <c r="E64" s="46">
        <v>37053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37053</v>
      </c>
      <c r="O64" s="47">
        <f t="shared" si="12"/>
        <v>1.3561102367968378</v>
      </c>
      <c r="P64" s="9"/>
    </row>
    <row r="65" spans="1:119">
      <c r="A65" s="12"/>
      <c r="B65" s="44">
        <v>744</v>
      </c>
      <c r="C65" s="20" t="s">
        <v>152</v>
      </c>
      <c r="D65" s="46">
        <v>0</v>
      </c>
      <c r="E65" s="46">
        <v>50852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50852</v>
      </c>
      <c r="O65" s="47">
        <f t="shared" si="12"/>
        <v>1.8611426270907294</v>
      </c>
      <c r="P65" s="9"/>
    </row>
    <row r="66" spans="1:119">
      <c r="A66" s="12"/>
      <c r="B66" s="44">
        <v>764</v>
      </c>
      <c r="C66" s="20" t="s">
        <v>153</v>
      </c>
      <c r="D66" s="46">
        <v>729</v>
      </c>
      <c r="E66" s="46">
        <v>111693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112422</v>
      </c>
      <c r="O66" s="47">
        <f t="shared" si="12"/>
        <v>4.1145555026900418</v>
      </c>
      <c r="P66" s="9"/>
    </row>
    <row r="67" spans="1:119" ht="15.75" thickBot="1">
      <c r="A67" s="12"/>
      <c r="B67" s="44">
        <v>769</v>
      </c>
      <c r="C67" s="20" t="s">
        <v>79</v>
      </c>
      <c r="D67" s="46">
        <v>59164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59164</v>
      </c>
      <c r="O67" s="47">
        <f t="shared" si="12"/>
        <v>2.1653551952567436</v>
      </c>
      <c r="P67" s="9"/>
    </row>
    <row r="68" spans="1:119" ht="16.5" thickBot="1">
      <c r="A68" s="14" t="s">
        <v>10</v>
      </c>
      <c r="B68" s="23"/>
      <c r="C68" s="22"/>
      <c r="D68" s="15">
        <f t="shared" ref="D68:M68" si="18">SUM(D5,D13,D21,D25,D27,D32,D35,D38,D40)</f>
        <v>18955821</v>
      </c>
      <c r="E68" s="15">
        <f t="shared" si="18"/>
        <v>16766933</v>
      </c>
      <c r="F68" s="15">
        <f t="shared" si="18"/>
        <v>0</v>
      </c>
      <c r="G68" s="15">
        <f t="shared" si="18"/>
        <v>504871</v>
      </c>
      <c r="H68" s="15">
        <f t="shared" si="18"/>
        <v>0</v>
      </c>
      <c r="I68" s="15">
        <f t="shared" si="18"/>
        <v>0</v>
      </c>
      <c r="J68" s="15">
        <f t="shared" si="18"/>
        <v>0</v>
      </c>
      <c r="K68" s="15">
        <f t="shared" si="18"/>
        <v>0</v>
      </c>
      <c r="L68" s="15">
        <f t="shared" si="18"/>
        <v>0</v>
      </c>
      <c r="M68" s="15">
        <f t="shared" si="18"/>
        <v>0</v>
      </c>
      <c r="N68" s="15">
        <f>SUM(D68:M68)</f>
        <v>36227625</v>
      </c>
      <c r="O68" s="37">
        <f t="shared" si="12"/>
        <v>1325.9021703326866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8" t="s">
        <v>154</v>
      </c>
      <c r="M70" s="118"/>
      <c r="N70" s="118"/>
      <c r="O70" s="41">
        <v>27323</v>
      </c>
    </row>
    <row r="71" spans="1:119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7"/>
    </row>
    <row r="72" spans="1:119" ht="15.75" customHeight="1" thickBot="1">
      <c r="A72" s="120" t="s">
        <v>91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4637766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4637766</v>
      </c>
      <c r="O5" s="32">
        <f t="shared" ref="O5:O36" si="1">(N5/O$70)</f>
        <v>170.39960318918324</v>
      </c>
      <c r="P5" s="6"/>
    </row>
    <row r="6" spans="1:133">
      <c r="A6" s="12"/>
      <c r="B6" s="44">
        <v>511</v>
      </c>
      <c r="C6" s="20" t="s">
        <v>20</v>
      </c>
      <c r="D6" s="46">
        <v>1644066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1644066</v>
      </c>
      <c r="O6" s="47">
        <f t="shared" si="1"/>
        <v>60.405849285373115</v>
      </c>
      <c r="P6" s="9"/>
    </row>
    <row r="7" spans="1:133">
      <c r="A7" s="12"/>
      <c r="B7" s="44">
        <v>512</v>
      </c>
      <c r="C7" s="20" t="s">
        <v>21</v>
      </c>
      <c r="D7" s="46">
        <v>119532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119532</v>
      </c>
      <c r="O7" s="47">
        <f t="shared" si="1"/>
        <v>4.3918139398170259</v>
      </c>
      <c r="P7" s="9"/>
    </row>
    <row r="8" spans="1:133">
      <c r="A8" s="12"/>
      <c r="B8" s="44">
        <v>513</v>
      </c>
      <c r="C8" s="20" t="s">
        <v>22</v>
      </c>
      <c r="D8" s="46">
        <v>1973707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1973707</v>
      </c>
      <c r="O8" s="47">
        <f t="shared" si="1"/>
        <v>72.517433956718222</v>
      </c>
      <c r="P8" s="9"/>
    </row>
    <row r="9" spans="1:133">
      <c r="A9" s="12"/>
      <c r="B9" s="44">
        <v>514</v>
      </c>
      <c r="C9" s="20" t="s">
        <v>23</v>
      </c>
      <c r="D9" s="46">
        <v>64539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64539</v>
      </c>
      <c r="O9" s="47">
        <f t="shared" si="1"/>
        <v>2.3712753058750047</v>
      </c>
      <c r="P9" s="9"/>
    </row>
    <row r="10" spans="1:133">
      <c r="A10" s="12"/>
      <c r="B10" s="44">
        <v>515</v>
      </c>
      <c r="C10" s="20" t="s">
        <v>24</v>
      </c>
      <c r="D10" s="46">
        <v>221127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221127</v>
      </c>
      <c r="O10" s="47">
        <f t="shared" si="1"/>
        <v>8.1245912481169853</v>
      </c>
      <c r="P10" s="9"/>
    </row>
    <row r="11" spans="1:133">
      <c r="A11" s="12"/>
      <c r="B11" s="44">
        <v>516</v>
      </c>
      <c r="C11" s="20" t="s">
        <v>25</v>
      </c>
      <c r="D11" s="46">
        <v>92970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92970</v>
      </c>
      <c r="O11" s="47">
        <f t="shared" si="1"/>
        <v>3.4158797810192159</v>
      </c>
      <c r="P11" s="9"/>
    </row>
    <row r="12" spans="1:133">
      <c r="A12" s="12"/>
      <c r="B12" s="44">
        <v>517</v>
      </c>
      <c r="C12" s="20" t="s">
        <v>101</v>
      </c>
      <c r="D12" s="46">
        <v>8330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8330</v>
      </c>
      <c r="O12" s="47">
        <f t="shared" si="1"/>
        <v>0.30605871330418488</v>
      </c>
      <c r="P12" s="9"/>
    </row>
    <row r="13" spans="1:133">
      <c r="A13" s="12"/>
      <c r="B13" s="44">
        <v>519</v>
      </c>
      <c r="C13" s="20" t="s">
        <v>26</v>
      </c>
      <c r="D13" s="46">
        <v>513495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513495</v>
      </c>
      <c r="O13" s="47">
        <f t="shared" si="1"/>
        <v>18.866700958959473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SUM(D15:D20)</f>
        <v>6654537</v>
      </c>
      <c r="E14" s="31">
        <f t="shared" si="3"/>
        <v>3933197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 t="shared" ref="N14:N24" si="4">SUM(D14:M14)</f>
        <v>10587734</v>
      </c>
      <c r="O14" s="43">
        <f t="shared" si="1"/>
        <v>389.01179409927619</v>
      </c>
      <c r="P14" s="10"/>
    </row>
    <row r="15" spans="1:133">
      <c r="A15" s="12"/>
      <c r="B15" s="44">
        <v>521</v>
      </c>
      <c r="C15" s="20" t="s">
        <v>28</v>
      </c>
      <c r="D15" s="46">
        <v>2868096</v>
      </c>
      <c r="E15" s="46">
        <v>666557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3534653</v>
      </c>
      <c r="O15" s="47">
        <f t="shared" si="1"/>
        <v>129.86930962266231</v>
      </c>
      <c r="P15" s="9"/>
    </row>
    <row r="16" spans="1:133">
      <c r="A16" s="12"/>
      <c r="B16" s="44">
        <v>522</v>
      </c>
      <c r="C16" s="20" t="s">
        <v>29</v>
      </c>
      <c r="D16" s="46">
        <v>1008404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1008404</v>
      </c>
      <c r="O16" s="47">
        <f t="shared" si="1"/>
        <v>37.050519895653451</v>
      </c>
      <c r="P16" s="9"/>
    </row>
    <row r="17" spans="1:16">
      <c r="A17" s="12"/>
      <c r="B17" s="44">
        <v>523</v>
      </c>
      <c r="C17" s="20" t="s">
        <v>104</v>
      </c>
      <c r="D17" s="46">
        <v>1949508</v>
      </c>
      <c r="E17" s="46">
        <v>480902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2430410</v>
      </c>
      <c r="O17" s="47">
        <f t="shared" si="1"/>
        <v>89.29749788734982</v>
      </c>
      <c r="P17" s="9"/>
    </row>
    <row r="18" spans="1:16">
      <c r="A18" s="12"/>
      <c r="B18" s="44">
        <v>525</v>
      </c>
      <c r="C18" s="20" t="s">
        <v>31</v>
      </c>
      <c r="D18" s="46">
        <v>828529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828529</v>
      </c>
      <c r="O18" s="47">
        <f t="shared" si="1"/>
        <v>30.44159900062461</v>
      </c>
      <c r="P18" s="9"/>
    </row>
    <row r="19" spans="1:16">
      <c r="A19" s="12"/>
      <c r="B19" s="44">
        <v>526</v>
      </c>
      <c r="C19" s="20" t="s">
        <v>32</v>
      </c>
      <c r="D19" s="46">
        <v>0</v>
      </c>
      <c r="E19" s="46">
        <v>2711096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2711096</v>
      </c>
      <c r="O19" s="47">
        <f t="shared" si="1"/>
        <v>99.610390564720575</v>
      </c>
      <c r="P19" s="9"/>
    </row>
    <row r="20" spans="1:16">
      <c r="A20" s="12"/>
      <c r="B20" s="44">
        <v>527</v>
      </c>
      <c r="C20" s="20" t="s">
        <v>33</v>
      </c>
      <c r="D20" s="46">
        <v>0</v>
      </c>
      <c r="E20" s="46">
        <v>74642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74642</v>
      </c>
      <c r="O20" s="47">
        <f t="shared" si="1"/>
        <v>2.7424771282654223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218803</v>
      </c>
      <c r="E21" s="31">
        <f t="shared" si="5"/>
        <v>1137110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si="4"/>
        <v>1355913</v>
      </c>
      <c r="O21" s="43">
        <f t="shared" si="1"/>
        <v>49.818606018297388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1097548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1097548</v>
      </c>
      <c r="O22" s="47">
        <f t="shared" si="1"/>
        <v>40.325825770658042</v>
      </c>
      <c r="P22" s="9"/>
    </row>
    <row r="23" spans="1:16">
      <c r="A23" s="12"/>
      <c r="B23" s="44">
        <v>537</v>
      </c>
      <c r="C23" s="20" t="s">
        <v>37</v>
      </c>
      <c r="D23" s="46">
        <v>218803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218803</v>
      </c>
      <c r="O23" s="47">
        <f t="shared" si="1"/>
        <v>8.0392034390270783</v>
      </c>
      <c r="P23" s="9"/>
    </row>
    <row r="24" spans="1:16">
      <c r="A24" s="12"/>
      <c r="B24" s="44">
        <v>539</v>
      </c>
      <c r="C24" s="20" t="s">
        <v>38</v>
      </c>
      <c r="D24" s="46">
        <v>0</v>
      </c>
      <c r="E24" s="46">
        <v>39562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39562</v>
      </c>
      <c r="O24" s="47">
        <f t="shared" si="1"/>
        <v>1.4535768086122645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SUM(D26:D26)</f>
        <v>0</v>
      </c>
      <c r="E25" s="31">
        <f t="shared" si="6"/>
        <v>4758632</v>
      </c>
      <c r="F25" s="31">
        <f t="shared" si="6"/>
        <v>0</v>
      </c>
      <c r="G25" s="31">
        <f t="shared" si="6"/>
        <v>24370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4783002</v>
      </c>
      <c r="O25" s="43">
        <f t="shared" si="1"/>
        <v>175.73582687291031</v>
      </c>
      <c r="P25" s="10"/>
    </row>
    <row r="26" spans="1:16">
      <c r="A26" s="12"/>
      <c r="B26" s="44">
        <v>541</v>
      </c>
      <c r="C26" s="20" t="s">
        <v>40</v>
      </c>
      <c r="D26" s="46">
        <v>0</v>
      </c>
      <c r="E26" s="46">
        <v>4758632</v>
      </c>
      <c r="F26" s="46">
        <v>0</v>
      </c>
      <c r="G26" s="46">
        <v>24370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4783002</v>
      </c>
      <c r="O26" s="47">
        <f t="shared" si="1"/>
        <v>175.73582687291031</v>
      </c>
      <c r="P26" s="9"/>
    </row>
    <row r="27" spans="1:16" ht="15.75">
      <c r="A27" s="28" t="s">
        <v>41</v>
      </c>
      <c r="B27" s="29"/>
      <c r="C27" s="30"/>
      <c r="D27" s="31">
        <f t="shared" ref="D27:M27" si="8">SUM(D28:D31)</f>
        <v>68293</v>
      </c>
      <c r="E27" s="31">
        <f t="shared" si="8"/>
        <v>450772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519065</v>
      </c>
      <c r="O27" s="43">
        <f t="shared" si="1"/>
        <v>19.07135246353382</v>
      </c>
      <c r="P27" s="10"/>
    </row>
    <row r="28" spans="1:16">
      <c r="A28" s="13"/>
      <c r="B28" s="45">
        <v>552</v>
      </c>
      <c r="C28" s="21" t="s">
        <v>42</v>
      </c>
      <c r="D28" s="46">
        <v>0</v>
      </c>
      <c r="E28" s="46">
        <v>75962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75962</v>
      </c>
      <c r="O28" s="47">
        <f t="shared" si="1"/>
        <v>2.7909762280927364</v>
      </c>
      <c r="P28" s="9"/>
    </row>
    <row r="29" spans="1:16">
      <c r="A29" s="13"/>
      <c r="B29" s="45">
        <v>553</v>
      </c>
      <c r="C29" s="21" t="s">
        <v>43</v>
      </c>
      <c r="D29" s="46">
        <v>27429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27429</v>
      </c>
      <c r="O29" s="47">
        <f t="shared" si="1"/>
        <v>1.0077892493662048</v>
      </c>
      <c r="P29" s="9"/>
    </row>
    <row r="30" spans="1:16">
      <c r="A30" s="13"/>
      <c r="B30" s="45">
        <v>554</v>
      </c>
      <c r="C30" s="21" t="s">
        <v>44</v>
      </c>
      <c r="D30" s="46">
        <v>0</v>
      </c>
      <c r="E30" s="46">
        <v>374810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374810</v>
      </c>
      <c r="O30" s="47">
        <f t="shared" si="1"/>
        <v>13.771172428996582</v>
      </c>
      <c r="P30" s="9"/>
    </row>
    <row r="31" spans="1:16">
      <c r="A31" s="13"/>
      <c r="B31" s="45">
        <v>559</v>
      </c>
      <c r="C31" s="21" t="s">
        <v>45</v>
      </c>
      <c r="D31" s="46">
        <v>40864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40864</v>
      </c>
      <c r="O31" s="47">
        <f t="shared" si="1"/>
        <v>1.5014145570782966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SUM(D33:D34)</f>
        <v>759306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759306</v>
      </c>
      <c r="O32" s="43">
        <f t="shared" si="1"/>
        <v>27.898225373847229</v>
      </c>
      <c r="P32" s="10"/>
    </row>
    <row r="33" spans="1:16">
      <c r="A33" s="12"/>
      <c r="B33" s="44">
        <v>562</v>
      </c>
      <c r="C33" s="20" t="s">
        <v>47</v>
      </c>
      <c r="D33" s="46">
        <v>93827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93827</v>
      </c>
      <c r="O33" s="47">
        <f t="shared" si="1"/>
        <v>3.4473674541646764</v>
      </c>
      <c r="P33" s="9"/>
    </row>
    <row r="34" spans="1:16">
      <c r="A34" s="12"/>
      <c r="B34" s="44">
        <v>569</v>
      </c>
      <c r="C34" s="20" t="s">
        <v>48</v>
      </c>
      <c r="D34" s="46">
        <v>665479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665479</v>
      </c>
      <c r="O34" s="47">
        <f t="shared" si="1"/>
        <v>24.450857919682552</v>
      </c>
      <c r="P34" s="9"/>
    </row>
    <row r="35" spans="1:16" ht="15.75">
      <c r="A35" s="28" t="s">
        <v>49</v>
      </c>
      <c r="B35" s="29"/>
      <c r="C35" s="30"/>
      <c r="D35" s="31">
        <f t="shared" ref="D35:M35" si="11">SUM(D36:D37)</f>
        <v>38644</v>
      </c>
      <c r="E35" s="31">
        <f t="shared" si="11"/>
        <v>651661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 t="shared" si="10"/>
        <v>690305</v>
      </c>
      <c r="O35" s="43">
        <f t="shared" si="1"/>
        <v>25.363008413858985</v>
      </c>
      <c r="P35" s="9"/>
    </row>
    <row r="36" spans="1:16">
      <c r="A36" s="12"/>
      <c r="B36" s="44">
        <v>571</v>
      </c>
      <c r="C36" s="20" t="s">
        <v>50</v>
      </c>
      <c r="D36" s="46">
        <v>0</v>
      </c>
      <c r="E36" s="46">
        <v>651661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651661</v>
      </c>
      <c r="O36" s="47">
        <f t="shared" si="1"/>
        <v>23.943160524672081</v>
      </c>
      <c r="P36" s="9"/>
    </row>
    <row r="37" spans="1:16">
      <c r="A37" s="12"/>
      <c r="B37" s="44">
        <v>572</v>
      </c>
      <c r="C37" s="20" t="s">
        <v>88</v>
      </c>
      <c r="D37" s="46">
        <v>38644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38644</v>
      </c>
      <c r="O37" s="47">
        <f t="shared" ref="O37:O68" si="12">(N37/O$70)</f>
        <v>1.4198478891869053</v>
      </c>
      <c r="P37" s="9"/>
    </row>
    <row r="38" spans="1:16" ht="15.75">
      <c r="A38" s="28" t="s">
        <v>76</v>
      </c>
      <c r="B38" s="29"/>
      <c r="C38" s="30"/>
      <c r="D38" s="31">
        <f t="shared" ref="D38:M38" si="13">SUM(D39:D39)</f>
        <v>6271573</v>
      </c>
      <c r="E38" s="31">
        <f t="shared" si="13"/>
        <v>5038605</v>
      </c>
      <c r="F38" s="31">
        <f t="shared" si="13"/>
        <v>959400</v>
      </c>
      <c r="G38" s="31">
        <f t="shared" si="13"/>
        <v>310539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 t="shared" si="10"/>
        <v>12580117</v>
      </c>
      <c r="O38" s="43">
        <f t="shared" si="12"/>
        <v>462.21541683506632</v>
      </c>
      <c r="P38" s="9"/>
    </row>
    <row r="39" spans="1:16">
      <c r="A39" s="12"/>
      <c r="B39" s="44">
        <v>581</v>
      </c>
      <c r="C39" s="20" t="s">
        <v>51</v>
      </c>
      <c r="D39" s="46">
        <v>6271573</v>
      </c>
      <c r="E39" s="46">
        <v>5038605</v>
      </c>
      <c r="F39" s="46">
        <v>959400</v>
      </c>
      <c r="G39" s="46">
        <v>310539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12580117</v>
      </c>
      <c r="O39" s="47">
        <f t="shared" si="12"/>
        <v>462.21541683506632</v>
      </c>
      <c r="P39" s="9"/>
    </row>
    <row r="40" spans="1:16" ht="15.75">
      <c r="A40" s="28" t="s">
        <v>52</v>
      </c>
      <c r="B40" s="29"/>
      <c r="C40" s="30"/>
      <c r="D40" s="31">
        <f t="shared" ref="D40:M40" si="14">SUM(D41:D67)</f>
        <v>489211</v>
      </c>
      <c r="E40" s="31">
        <f t="shared" si="14"/>
        <v>1169125</v>
      </c>
      <c r="F40" s="31">
        <f t="shared" si="14"/>
        <v>0</v>
      </c>
      <c r="G40" s="31">
        <f t="shared" si="14"/>
        <v>0</v>
      </c>
      <c r="H40" s="31">
        <f t="shared" si="14"/>
        <v>0</v>
      </c>
      <c r="I40" s="31">
        <f t="shared" si="14"/>
        <v>0</v>
      </c>
      <c r="J40" s="31">
        <f t="shared" si="14"/>
        <v>0</v>
      </c>
      <c r="K40" s="31">
        <f t="shared" si="14"/>
        <v>0</v>
      </c>
      <c r="L40" s="31">
        <f t="shared" si="14"/>
        <v>0</v>
      </c>
      <c r="M40" s="31">
        <f t="shared" si="14"/>
        <v>0</v>
      </c>
      <c r="N40" s="31">
        <f t="shared" si="10"/>
        <v>1658336</v>
      </c>
      <c r="O40" s="43">
        <f t="shared" si="12"/>
        <v>60.930153947900209</v>
      </c>
      <c r="P40" s="9"/>
    </row>
    <row r="41" spans="1:16">
      <c r="A41" s="12"/>
      <c r="B41" s="44">
        <v>601</v>
      </c>
      <c r="C41" s="20" t="s">
        <v>53</v>
      </c>
      <c r="D41" s="46">
        <v>0</v>
      </c>
      <c r="E41" s="46">
        <v>9111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6" si="15">SUM(D41:M41)</f>
        <v>9111</v>
      </c>
      <c r="O41" s="47">
        <f t="shared" si="12"/>
        <v>0.33475401403534555</v>
      </c>
      <c r="P41" s="9"/>
    </row>
    <row r="42" spans="1:16">
      <c r="A42" s="12"/>
      <c r="B42" s="44">
        <v>602</v>
      </c>
      <c r="C42" s="20" t="s">
        <v>54</v>
      </c>
      <c r="D42" s="46">
        <v>0</v>
      </c>
      <c r="E42" s="46">
        <v>26960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5"/>
        <v>26960</v>
      </c>
      <c r="O42" s="47">
        <f t="shared" si="12"/>
        <v>0.99055737223059115</v>
      </c>
      <c r="P42" s="9"/>
    </row>
    <row r="43" spans="1:16">
      <c r="A43" s="12"/>
      <c r="B43" s="44">
        <v>603</v>
      </c>
      <c r="C43" s="20" t="s">
        <v>55</v>
      </c>
      <c r="D43" s="46">
        <v>0</v>
      </c>
      <c r="E43" s="46">
        <v>3553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3553</v>
      </c>
      <c r="O43" s="47">
        <f t="shared" si="12"/>
        <v>0.13054341036851969</v>
      </c>
      <c r="P43" s="9"/>
    </row>
    <row r="44" spans="1:16">
      <c r="A44" s="12"/>
      <c r="B44" s="44">
        <v>604</v>
      </c>
      <c r="C44" s="20" t="s">
        <v>56</v>
      </c>
      <c r="D44" s="46">
        <v>74770</v>
      </c>
      <c r="E44" s="46">
        <v>229641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304411</v>
      </c>
      <c r="O44" s="47">
        <f t="shared" si="12"/>
        <v>11.18459051328214</v>
      </c>
      <c r="P44" s="9"/>
    </row>
    <row r="45" spans="1:16">
      <c r="A45" s="12"/>
      <c r="B45" s="44">
        <v>605</v>
      </c>
      <c r="C45" s="20" t="s">
        <v>57</v>
      </c>
      <c r="D45" s="46">
        <v>0</v>
      </c>
      <c r="E45" s="46">
        <v>878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878</v>
      </c>
      <c r="O45" s="47">
        <f t="shared" si="12"/>
        <v>3.2259249733622368E-2</v>
      </c>
      <c r="P45" s="9"/>
    </row>
    <row r="46" spans="1:16">
      <c r="A46" s="12"/>
      <c r="B46" s="44">
        <v>608</v>
      </c>
      <c r="C46" s="20" t="s">
        <v>58</v>
      </c>
      <c r="D46" s="46">
        <v>0</v>
      </c>
      <c r="E46" s="46">
        <v>17992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17992</v>
      </c>
      <c r="O46" s="47">
        <f t="shared" si="12"/>
        <v>0.66105742734320461</v>
      </c>
      <c r="P46" s="9"/>
    </row>
    <row r="47" spans="1:16">
      <c r="A47" s="12"/>
      <c r="B47" s="44">
        <v>614</v>
      </c>
      <c r="C47" s="20" t="s">
        <v>59</v>
      </c>
      <c r="D47" s="46">
        <v>0</v>
      </c>
      <c r="E47" s="46">
        <v>88359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61" si="16">SUM(D47:M47)</f>
        <v>88359</v>
      </c>
      <c r="O47" s="47">
        <f t="shared" si="12"/>
        <v>3.2464636073042583</v>
      </c>
      <c r="P47" s="9"/>
    </row>
    <row r="48" spans="1:16">
      <c r="A48" s="12"/>
      <c r="B48" s="44">
        <v>622</v>
      </c>
      <c r="C48" s="20" t="s">
        <v>89</v>
      </c>
      <c r="D48" s="46">
        <v>0</v>
      </c>
      <c r="E48" s="46">
        <v>9049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9049</v>
      </c>
      <c r="O48" s="47">
        <f t="shared" si="12"/>
        <v>0.33247602601315357</v>
      </c>
      <c r="P48" s="9"/>
    </row>
    <row r="49" spans="1:16">
      <c r="A49" s="12"/>
      <c r="B49" s="44">
        <v>634</v>
      </c>
      <c r="C49" s="20" t="s">
        <v>62</v>
      </c>
      <c r="D49" s="46">
        <v>0</v>
      </c>
      <c r="E49" s="46">
        <v>58467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58467</v>
      </c>
      <c r="O49" s="47">
        <f t="shared" si="12"/>
        <v>2.1481794466693609</v>
      </c>
      <c r="P49" s="9"/>
    </row>
    <row r="50" spans="1:16">
      <c r="A50" s="12"/>
      <c r="B50" s="44">
        <v>654</v>
      </c>
      <c r="C50" s="20" t="s">
        <v>105</v>
      </c>
      <c r="D50" s="46">
        <v>0</v>
      </c>
      <c r="E50" s="46">
        <v>94964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94964</v>
      </c>
      <c r="O50" s="47">
        <f t="shared" si="12"/>
        <v>3.4891428151522947</v>
      </c>
      <c r="P50" s="9"/>
    </row>
    <row r="51" spans="1:16">
      <c r="A51" s="12"/>
      <c r="B51" s="44">
        <v>663</v>
      </c>
      <c r="C51" s="20" t="s">
        <v>106</v>
      </c>
      <c r="D51" s="46">
        <v>0</v>
      </c>
      <c r="E51" s="46">
        <v>13765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13765</v>
      </c>
      <c r="O51" s="47">
        <f t="shared" si="12"/>
        <v>0.50575008266892019</v>
      </c>
      <c r="P51" s="9"/>
    </row>
    <row r="52" spans="1:16">
      <c r="A52" s="12"/>
      <c r="B52" s="44">
        <v>665</v>
      </c>
      <c r="C52" s="20" t="s">
        <v>107</v>
      </c>
      <c r="D52" s="46">
        <v>0</v>
      </c>
      <c r="E52" s="46">
        <v>8700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8700</v>
      </c>
      <c r="O52" s="47">
        <f t="shared" si="12"/>
        <v>0.31965315795275012</v>
      </c>
      <c r="P52" s="9"/>
    </row>
    <row r="53" spans="1:16">
      <c r="A53" s="12"/>
      <c r="B53" s="44">
        <v>674</v>
      </c>
      <c r="C53" s="20" t="s">
        <v>66</v>
      </c>
      <c r="D53" s="46">
        <v>0</v>
      </c>
      <c r="E53" s="46">
        <v>44203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44203</v>
      </c>
      <c r="O53" s="47">
        <f t="shared" si="12"/>
        <v>1.6240952345960245</v>
      </c>
      <c r="P53" s="9"/>
    </row>
    <row r="54" spans="1:16">
      <c r="A54" s="12"/>
      <c r="B54" s="44">
        <v>682</v>
      </c>
      <c r="C54" s="20" t="s">
        <v>67</v>
      </c>
      <c r="D54" s="46">
        <v>0</v>
      </c>
      <c r="E54" s="46">
        <v>4045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4045</v>
      </c>
      <c r="O54" s="47">
        <f t="shared" si="12"/>
        <v>0.14862034757688208</v>
      </c>
      <c r="P54" s="9"/>
    </row>
    <row r="55" spans="1:16">
      <c r="A55" s="12"/>
      <c r="B55" s="44">
        <v>683</v>
      </c>
      <c r="C55" s="20" t="s">
        <v>68</v>
      </c>
      <c r="D55" s="46">
        <v>0</v>
      </c>
      <c r="E55" s="46">
        <v>36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36</v>
      </c>
      <c r="O55" s="47">
        <f t="shared" si="12"/>
        <v>1.322702722563104E-3</v>
      </c>
      <c r="P55" s="9"/>
    </row>
    <row r="56" spans="1:16">
      <c r="A56" s="12"/>
      <c r="B56" s="44">
        <v>685</v>
      </c>
      <c r="C56" s="20" t="s">
        <v>69</v>
      </c>
      <c r="D56" s="46">
        <v>0</v>
      </c>
      <c r="E56" s="46">
        <v>1673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1673</v>
      </c>
      <c r="O56" s="47">
        <f t="shared" si="12"/>
        <v>6.1468934856890915E-2</v>
      </c>
      <c r="P56" s="9"/>
    </row>
    <row r="57" spans="1:16">
      <c r="A57" s="12"/>
      <c r="B57" s="44">
        <v>694</v>
      </c>
      <c r="C57" s="20" t="s">
        <v>70</v>
      </c>
      <c r="D57" s="46">
        <v>0</v>
      </c>
      <c r="E57" s="46">
        <v>20274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20274</v>
      </c>
      <c r="O57" s="47">
        <f t="shared" si="12"/>
        <v>0.74490208325678808</v>
      </c>
      <c r="P57" s="9"/>
    </row>
    <row r="58" spans="1:16">
      <c r="A58" s="12"/>
      <c r="B58" s="44">
        <v>711</v>
      </c>
      <c r="C58" s="20" t="s">
        <v>108</v>
      </c>
      <c r="D58" s="46">
        <v>153642</v>
      </c>
      <c r="E58" s="46">
        <v>10350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163992</v>
      </c>
      <c r="O58" s="47">
        <f t="shared" si="12"/>
        <v>6.0253518021824597</v>
      </c>
      <c r="P58" s="9"/>
    </row>
    <row r="59" spans="1:16">
      <c r="A59" s="12"/>
      <c r="B59" s="44">
        <v>712</v>
      </c>
      <c r="C59" s="20" t="s">
        <v>109</v>
      </c>
      <c r="D59" s="46">
        <v>0</v>
      </c>
      <c r="E59" s="46">
        <v>214451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214451</v>
      </c>
      <c r="O59" s="47">
        <f t="shared" si="12"/>
        <v>7.8793033765661171</v>
      </c>
      <c r="P59" s="9"/>
    </row>
    <row r="60" spans="1:16">
      <c r="A60" s="12"/>
      <c r="B60" s="44">
        <v>713</v>
      </c>
      <c r="C60" s="20" t="s">
        <v>110</v>
      </c>
      <c r="D60" s="46">
        <v>154466</v>
      </c>
      <c r="E60" s="46">
        <v>41214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195680</v>
      </c>
      <c r="O60" s="47">
        <f t="shared" si="12"/>
        <v>7.1896241319763385</v>
      </c>
      <c r="P60" s="9"/>
    </row>
    <row r="61" spans="1:16">
      <c r="A61" s="12"/>
      <c r="B61" s="44">
        <v>714</v>
      </c>
      <c r="C61" s="20" t="s">
        <v>111</v>
      </c>
      <c r="D61" s="46">
        <v>0</v>
      </c>
      <c r="E61" s="46">
        <v>6088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6088</v>
      </c>
      <c r="O61" s="47">
        <f t="shared" si="12"/>
        <v>0.22368372708233825</v>
      </c>
      <c r="P61" s="9"/>
    </row>
    <row r="62" spans="1:16">
      <c r="A62" s="12"/>
      <c r="B62" s="44">
        <v>715</v>
      </c>
      <c r="C62" s="20" t="s">
        <v>112</v>
      </c>
      <c r="D62" s="46">
        <v>0</v>
      </c>
      <c r="E62" s="46">
        <v>6738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7" si="17">SUM(D62:M62)</f>
        <v>6738</v>
      </c>
      <c r="O62" s="47">
        <f t="shared" si="12"/>
        <v>0.24756585957306096</v>
      </c>
      <c r="P62" s="9"/>
    </row>
    <row r="63" spans="1:16">
      <c r="A63" s="12"/>
      <c r="B63" s="44">
        <v>719</v>
      </c>
      <c r="C63" s="20" t="s">
        <v>113</v>
      </c>
      <c r="D63" s="46">
        <v>0</v>
      </c>
      <c r="E63" s="46">
        <v>39675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39675</v>
      </c>
      <c r="O63" s="47">
        <f t="shared" si="12"/>
        <v>1.4577286254914208</v>
      </c>
      <c r="P63" s="9"/>
    </row>
    <row r="64" spans="1:16">
      <c r="A64" s="12"/>
      <c r="B64" s="44">
        <v>724</v>
      </c>
      <c r="C64" s="20" t="s">
        <v>75</v>
      </c>
      <c r="D64" s="46">
        <v>0</v>
      </c>
      <c r="E64" s="46">
        <v>58555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58555</v>
      </c>
      <c r="O64" s="47">
        <f t="shared" si="12"/>
        <v>2.1514127199911819</v>
      </c>
      <c r="P64" s="9"/>
    </row>
    <row r="65" spans="1:119">
      <c r="A65" s="12"/>
      <c r="B65" s="44">
        <v>744</v>
      </c>
      <c r="C65" s="20" t="s">
        <v>77</v>
      </c>
      <c r="D65" s="46">
        <v>0</v>
      </c>
      <c r="E65" s="46">
        <v>49590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49590</v>
      </c>
      <c r="O65" s="47">
        <f t="shared" si="12"/>
        <v>1.8220230003306757</v>
      </c>
      <c r="P65" s="9"/>
    </row>
    <row r="66" spans="1:119">
      <c r="A66" s="12"/>
      <c r="B66" s="44">
        <v>764</v>
      </c>
      <c r="C66" s="20" t="s">
        <v>78</v>
      </c>
      <c r="D66" s="46">
        <v>0</v>
      </c>
      <c r="E66" s="46">
        <v>110794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110794</v>
      </c>
      <c r="O66" s="47">
        <f t="shared" si="12"/>
        <v>4.0707645956571259</v>
      </c>
      <c r="P66" s="9"/>
    </row>
    <row r="67" spans="1:119" ht="15.75" thickBot="1">
      <c r="A67" s="12"/>
      <c r="B67" s="44">
        <v>769</v>
      </c>
      <c r="C67" s="20" t="s">
        <v>79</v>
      </c>
      <c r="D67" s="46">
        <v>106333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106333</v>
      </c>
      <c r="O67" s="47">
        <f t="shared" si="12"/>
        <v>3.9068596832861813</v>
      </c>
      <c r="P67" s="9"/>
    </row>
    <row r="68" spans="1:119" ht="16.5" thickBot="1">
      <c r="A68" s="14" t="s">
        <v>10</v>
      </c>
      <c r="B68" s="23"/>
      <c r="C68" s="22"/>
      <c r="D68" s="15">
        <f t="shared" ref="D68:M68" si="18">SUM(D5,D14,D21,D25,D27,D32,D35,D38,D40)</f>
        <v>19138133</v>
      </c>
      <c r="E68" s="15">
        <f t="shared" si="18"/>
        <v>17139102</v>
      </c>
      <c r="F68" s="15">
        <f t="shared" si="18"/>
        <v>959400</v>
      </c>
      <c r="G68" s="15">
        <f t="shared" si="18"/>
        <v>334909</v>
      </c>
      <c r="H68" s="15">
        <f t="shared" si="18"/>
        <v>0</v>
      </c>
      <c r="I68" s="15">
        <f t="shared" si="18"/>
        <v>0</v>
      </c>
      <c r="J68" s="15">
        <f t="shared" si="18"/>
        <v>0</v>
      </c>
      <c r="K68" s="15">
        <f t="shared" si="18"/>
        <v>0</v>
      </c>
      <c r="L68" s="15">
        <f t="shared" si="18"/>
        <v>0</v>
      </c>
      <c r="M68" s="15">
        <f t="shared" si="18"/>
        <v>0</v>
      </c>
      <c r="N68" s="15">
        <f>SUM(D68:M68)</f>
        <v>37571544</v>
      </c>
      <c r="O68" s="37">
        <f t="shared" si="12"/>
        <v>1380.4439872138737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8" t="s">
        <v>114</v>
      </c>
      <c r="M70" s="118"/>
      <c r="N70" s="118"/>
      <c r="O70" s="41">
        <v>27217</v>
      </c>
    </row>
    <row r="71" spans="1:119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7"/>
    </row>
    <row r="72" spans="1:119" ht="15.75" customHeight="1" thickBot="1">
      <c r="A72" s="120" t="s">
        <v>91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4299527</v>
      </c>
      <c r="E5" s="26">
        <f t="shared" si="0"/>
        <v>1071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4300598</v>
      </c>
      <c r="O5" s="32">
        <f t="shared" ref="O5:O36" si="1">(N5/O$71)</f>
        <v>157.88384301920041</v>
      </c>
      <c r="P5" s="6"/>
    </row>
    <row r="6" spans="1:133">
      <c r="A6" s="12"/>
      <c r="B6" s="44">
        <v>511</v>
      </c>
      <c r="C6" s="20" t="s">
        <v>20</v>
      </c>
      <c r="D6" s="46">
        <v>1617714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1617714</v>
      </c>
      <c r="O6" s="47">
        <f t="shared" si="1"/>
        <v>59.389625169793312</v>
      </c>
      <c r="P6" s="9"/>
    </row>
    <row r="7" spans="1:133">
      <c r="A7" s="12"/>
      <c r="B7" s="44">
        <v>512</v>
      </c>
      <c r="C7" s="20" t="s">
        <v>21</v>
      </c>
      <c r="D7" s="46">
        <v>111490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111490</v>
      </c>
      <c r="O7" s="47">
        <f t="shared" si="1"/>
        <v>4.0930283784279897</v>
      </c>
      <c r="P7" s="9"/>
    </row>
    <row r="8" spans="1:133">
      <c r="A8" s="12"/>
      <c r="B8" s="44">
        <v>513</v>
      </c>
      <c r="C8" s="20" t="s">
        <v>22</v>
      </c>
      <c r="D8" s="46">
        <v>1958262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1958262</v>
      </c>
      <c r="O8" s="47">
        <f t="shared" si="1"/>
        <v>71.891846249862326</v>
      </c>
      <c r="P8" s="9"/>
    </row>
    <row r="9" spans="1:133">
      <c r="A9" s="12"/>
      <c r="B9" s="44">
        <v>514</v>
      </c>
      <c r="C9" s="20" t="s">
        <v>23</v>
      </c>
      <c r="D9" s="46">
        <v>65334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65334</v>
      </c>
      <c r="O9" s="47">
        <f t="shared" si="1"/>
        <v>2.3985462021366422</v>
      </c>
      <c r="P9" s="9"/>
    </row>
    <row r="10" spans="1:133">
      <c r="A10" s="12"/>
      <c r="B10" s="44">
        <v>515</v>
      </c>
      <c r="C10" s="20" t="s">
        <v>24</v>
      </c>
      <c r="D10" s="46">
        <v>231113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231113</v>
      </c>
      <c r="O10" s="47">
        <f t="shared" si="1"/>
        <v>8.4846359998531522</v>
      </c>
      <c r="P10" s="9"/>
    </row>
    <row r="11" spans="1:133">
      <c r="A11" s="12"/>
      <c r="B11" s="44">
        <v>516</v>
      </c>
      <c r="C11" s="20" t="s">
        <v>25</v>
      </c>
      <c r="D11" s="46">
        <v>37158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37158</v>
      </c>
      <c r="O11" s="47">
        <f t="shared" si="1"/>
        <v>1.3641469951172951</v>
      </c>
      <c r="P11" s="9"/>
    </row>
    <row r="12" spans="1:133">
      <c r="A12" s="12"/>
      <c r="B12" s="44">
        <v>517</v>
      </c>
      <c r="C12" s="20" t="s">
        <v>101</v>
      </c>
      <c r="D12" s="46">
        <v>8330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8330</v>
      </c>
      <c r="O12" s="47">
        <f t="shared" si="1"/>
        <v>0.3058115202467051</v>
      </c>
      <c r="P12" s="9"/>
    </row>
    <row r="13" spans="1:133">
      <c r="A13" s="12"/>
      <c r="B13" s="44">
        <v>519</v>
      </c>
      <c r="C13" s="20" t="s">
        <v>26</v>
      </c>
      <c r="D13" s="46">
        <v>270126</v>
      </c>
      <c r="E13" s="46">
        <v>1071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271197</v>
      </c>
      <c r="O13" s="47">
        <f t="shared" si="1"/>
        <v>9.9562025037629862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SUM(D15:D20)</f>
        <v>5578943</v>
      </c>
      <c r="E14" s="31">
        <f t="shared" si="3"/>
        <v>3594132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 t="shared" ref="N14:N24" si="4">SUM(D14:M14)</f>
        <v>9173075</v>
      </c>
      <c r="O14" s="43">
        <f t="shared" si="1"/>
        <v>336.76254634898493</v>
      </c>
      <c r="P14" s="10"/>
    </row>
    <row r="15" spans="1:133">
      <c r="A15" s="12"/>
      <c r="B15" s="44">
        <v>521</v>
      </c>
      <c r="C15" s="20" t="s">
        <v>28</v>
      </c>
      <c r="D15" s="46">
        <v>2717693</v>
      </c>
      <c r="E15" s="46">
        <v>619624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3337317</v>
      </c>
      <c r="O15" s="47">
        <f t="shared" si="1"/>
        <v>122.51980616028489</v>
      </c>
      <c r="P15" s="9"/>
    </row>
    <row r="16" spans="1:133">
      <c r="A16" s="12"/>
      <c r="B16" s="44">
        <v>522</v>
      </c>
      <c r="C16" s="20" t="s">
        <v>29</v>
      </c>
      <c r="D16" s="46">
        <v>408356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408356</v>
      </c>
      <c r="O16" s="47">
        <f t="shared" si="1"/>
        <v>14.991592936598259</v>
      </c>
      <c r="P16" s="9"/>
    </row>
    <row r="17" spans="1:16">
      <c r="A17" s="12"/>
      <c r="B17" s="44">
        <v>523</v>
      </c>
      <c r="C17" s="20" t="s">
        <v>82</v>
      </c>
      <c r="D17" s="46">
        <v>1739426</v>
      </c>
      <c r="E17" s="46">
        <v>339066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2078492</v>
      </c>
      <c r="O17" s="47">
        <f t="shared" si="1"/>
        <v>76.305738096112194</v>
      </c>
      <c r="P17" s="9"/>
    </row>
    <row r="18" spans="1:16">
      <c r="A18" s="12"/>
      <c r="B18" s="44">
        <v>525</v>
      </c>
      <c r="C18" s="20" t="s">
        <v>31</v>
      </c>
      <c r="D18" s="46">
        <v>713468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713468</v>
      </c>
      <c r="O18" s="47">
        <f t="shared" si="1"/>
        <v>26.192885201365687</v>
      </c>
      <c r="P18" s="9"/>
    </row>
    <row r="19" spans="1:16">
      <c r="A19" s="12"/>
      <c r="B19" s="44">
        <v>526</v>
      </c>
      <c r="C19" s="20" t="s">
        <v>32</v>
      </c>
      <c r="D19" s="46">
        <v>0</v>
      </c>
      <c r="E19" s="46">
        <v>2580849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2580849</v>
      </c>
      <c r="O19" s="47">
        <f t="shared" si="1"/>
        <v>94.74830206688938</v>
      </c>
      <c r="P19" s="9"/>
    </row>
    <row r="20" spans="1:16">
      <c r="A20" s="12"/>
      <c r="B20" s="44">
        <v>527</v>
      </c>
      <c r="C20" s="20" t="s">
        <v>33</v>
      </c>
      <c r="D20" s="46">
        <v>0</v>
      </c>
      <c r="E20" s="46">
        <v>54593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54593</v>
      </c>
      <c r="O20" s="47">
        <f t="shared" si="1"/>
        <v>2.0042218877344982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169944</v>
      </c>
      <c r="E21" s="31">
        <f t="shared" si="5"/>
        <v>1124211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si="4"/>
        <v>1294155</v>
      </c>
      <c r="O21" s="43">
        <f t="shared" si="1"/>
        <v>47.511105400345095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1077268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1077268</v>
      </c>
      <c r="O22" s="47">
        <f t="shared" si="1"/>
        <v>39.548735269283014</v>
      </c>
      <c r="P22" s="9"/>
    </row>
    <row r="23" spans="1:16">
      <c r="A23" s="12"/>
      <c r="B23" s="44">
        <v>537</v>
      </c>
      <c r="C23" s="20" t="s">
        <v>37</v>
      </c>
      <c r="D23" s="46">
        <v>169944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169944</v>
      </c>
      <c r="O23" s="47">
        <f t="shared" si="1"/>
        <v>6.2389955578398624</v>
      </c>
      <c r="P23" s="9"/>
    </row>
    <row r="24" spans="1:16">
      <c r="A24" s="12"/>
      <c r="B24" s="44">
        <v>539</v>
      </c>
      <c r="C24" s="20" t="s">
        <v>38</v>
      </c>
      <c r="D24" s="46">
        <v>0</v>
      </c>
      <c r="E24" s="46">
        <v>46943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46943</v>
      </c>
      <c r="O24" s="47">
        <f t="shared" si="1"/>
        <v>1.7233745732222181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SUM(D26:D26)</f>
        <v>0</v>
      </c>
      <c r="E25" s="31">
        <f t="shared" si="6"/>
        <v>3632419</v>
      </c>
      <c r="F25" s="31">
        <f t="shared" si="6"/>
        <v>0</v>
      </c>
      <c r="G25" s="31">
        <f t="shared" si="6"/>
        <v>296842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3929261</v>
      </c>
      <c r="O25" s="43">
        <f t="shared" si="1"/>
        <v>144.25129410037079</v>
      </c>
      <c r="P25" s="10"/>
    </row>
    <row r="26" spans="1:16">
      <c r="A26" s="12"/>
      <c r="B26" s="44">
        <v>541</v>
      </c>
      <c r="C26" s="20" t="s">
        <v>40</v>
      </c>
      <c r="D26" s="46">
        <v>0</v>
      </c>
      <c r="E26" s="46">
        <v>3632419</v>
      </c>
      <c r="F26" s="46">
        <v>0</v>
      </c>
      <c r="G26" s="46">
        <v>296842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3929261</v>
      </c>
      <c r="O26" s="47">
        <f t="shared" si="1"/>
        <v>144.25129410037079</v>
      </c>
      <c r="P26" s="9"/>
    </row>
    <row r="27" spans="1:16" ht="15.75">
      <c r="A27" s="28" t="s">
        <v>41</v>
      </c>
      <c r="B27" s="29"/>
      <c r="C27" s="30"/>
      <c r="D27" s="31">
        <f t="shared" ref="D27:M27" si="8">SUM(D28:D31)</f>
        <v>66214</v>
      </c>
      <c r="E27" s="31">
        <f t="shared" si="8"/>
        <v>544902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611116</v>
      </c>
      <c r="O27" s="43">
        <f t="shared" si="1"/>
        <v>22.435331693527662</v>
      </c>
      <c r="P27" s="10"/>
    </row>
    <row r="28" spans="1:16">
      <c r="A28" s="13"/>
      <c r="B28" s="45">
        <v>552</v>
      </c>
      <c r="C28" s="21" t="s">
        <v>42</v>
      </c>
      <c r="D28" s="46">
        <v>0</v>
      </c>
      <c r="E28" s="46">
        <v>74931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74931</v>
      </c>
      <c r="O28" s="47">
        <f t="shared" si="1"/>
        <v>2.7508719115973421</v>
      </c>
      <c r="P28" s="9"/>
    </row>
    <row r="29" spans="1:16">
      <c r="A29" s="13"/>
      <c r="B29" s="45">
        <v>553</v>
      </c>
      <c r="C29" s="21" t="s">
        <v>43</v>
      </c>
      <c r="D29" s="46">
        <v>25387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25387</v>
      </c>
      <c r="O29" s="47">
        <f t="shared" si="1"/>
        <v>0.93200925144094859</v>
      </c>
      <c r="P29" s="9"/>
    </row>
    <row r="30" spans="1:16">
      <c r="A30" s="13"/>
      <c r="B30" s="45">
        <v>554</v>
      </c>
      <c r="C30" s="21" t="s">
        <v>44</v>
      </c>
      <c r="D30" s="46">
        <v>0</v>
      </c>
      <c r="E30" s="46">
        <v>469971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469971</v>
      </c>
      <c r="O30" s="47">
        <f t="shared" si="1"/>
        <v>17.25360696060795</v>
      </c>
      <c r="P30" s="9"/>
    </row>
    <row r="31" spans="1:16">
      <c r="A31" s="13"/>
      <c r="B31" s="45">
        <v>559</v>
      </c>
      <c r="C31" s="21" t="s">
        <v>45</v>
      </c>
      <c r="D31" s="46">
        <v>40827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40827</v>
      </c>
      <c r="O31" s="47">
        <f t="shared" si="1"/>
        <v>1.49884356988142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SUM(D33:D35)</f>
        <v>776225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776225</v>
      </c>
      <c r="O32" s="43">
        <f t="shared" si="1"/>
        <v>28.496824406182313</v>
      </c>
      <c r="P32" s="10"/>
    </row>
    <row r="33" spans="1:16">
      <c r="A33" s="12"/>
      <c r="B33" s="44">
        <v>562</v>
      </c>
      <c r="C33" s="20" t="s">
        <v>47</v>
      </c>
      <c r="D33" s="46">
        <v>90068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8" si="10">SUM(D33:M33)</f>
        <v>90068</v>
      </c>
      <c r="O33" s="47">
        <f t="shared" si="1"/>
        <v>3.3065824736590916</v>
      </c>
      <c r="P33" s="9"/>
    </row>
    <row r="34" spans="1:16">
      <c r="A34" s="12"/>
      <c r="B34" s="44">
        <v>564</v>
      </c>
      <c r="C34" s="20" t="s">
        <v>83</v>
      </c>
      <c r="D34" s="46">
        <v>-261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-261</v>
      </c>
      <c r="O34" s="47">
        <f t="shared" si="1"/>
        <v>-9.5818495539483836E-3</v>
      </c>
      <c r="P34" s="9"/>
    </row>
    <row r="35" spans="1:16">
      <c r="A35" s="12"/>
      <c r="B35" s="44">
        <v>569</v>
      </c>
      <c r="C35" s="20" t="s">
        <v>48</v>
      </c>
      <c r="D35" s="46">
        <v>686418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686418</v>
      </c>
      <c r="O35" s="47">
        <f t="shared" si="1"/>
        <v>25.199823782077168</v>
      </c>
      <c r="P35" s="9"/>
    </row>
    <row r="36" spans="1:16" ht="15.75">
      <c r="A36" s="28" t="s">
        <v>49</v>
      </c>
      <c r="B36" s="29"/>
      <c r="C36" s="30"/>
      <c r="D36" s="31">
        <f t="shared" ref="D36:M36" si="11">SUM(D37:D38)</f>
        <v>19180</v>
      </c>
      <c r="E36" s="31">
        <f t="shared" si="11"/>
        <v>687433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706613</v>
      </c>
      <c r="O36" s="43">
        <f t="shared" si="1"/>
        <v>25.941223980322331</v>
      </c>
      <c r="P36" s="9"/>
    </row>
    <row r="37" spans="1:16">
      <c r="A37" s="12"/>
      <c r="B37" s="44">
        <v>571</v>
      </c>
      <c r="C37" s="20" t="s">
        <v>50</v>
      </c>
      <c r="D37" s="46">
        <v>0</v>
      </c>
      <c r="E37" s="46">
        <v>687433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687433</v>
      </c>
      <c r="O37" s="47">
        <f t="shared" ref="O37:O68" si="12">(N37/O$71)</f>
        <v>25.237086530342523</v>
      </c>
      <c r="P37" s="9"/>
    </row>
    <row r="38" spans="1:16">
      <c r="A38" s="12"/>
      <c r="B38" s="44">
        <v>572</v>
      </c>
      <c r="C38" s="20" t="s">
        <v>88</v>
      </c>
      <c r="D38" s="46">
        <v>19180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19180</v>
      </c>
      <c r="O38" s="47">
        <f t="shared" si="12"/>
        <v>0.70413744997980832</v>
      </c>
      <c r="P38" s="9"/>
    </row>
    <row r="39" spans="1:16" ht="15.75">
      <c r="A39" s="28" t="s">
        <v>76</v>
      </c>
      <c r="B39" s="29"/>
      <c r="C39" s="30"/>
      <c r="D39" s="31">
        <f t="shared" ref="D39:M39" si="13">SUM(D40:D40)</f>
        <v>5260382</v>
      </c>
      <c r="E39" s="31">
        <f t="shared" si="13"/>
        <v>5897628</v>
      </c>
      <c r="F39" s="31">
        <f t="shared" si="13"/>
        <v>0</v>
      </c>
      <c r="G39" s="31">
        <f t="shared" si="13"/>
        <v>154267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11312277</v>
      </c>
      <c r="O39" s="43">
        <f t="shared" si="12"/>
        <v>415.29707404823966</v>
      </c>
      <c r="P39" s="9"/>
    </row>
    <row r="40" spans="1:16">
      <c r="A40" s="12"/>
      <c r="B40" s="44">
        <v>581</v>
      </c>
      <c r="C40" s="20" t="s">
        <v>51</v>
      </c>
      <c r="D40" s="46">
        <v>5260382</v>
      </c>
      <c r="E40" s="46">
        <v>5897628</v>
      </c>
      <c r="F40" s="46">
        <v>0</v>
      </c>
      <c r="G40" s="46">
        <v>154267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11312277</v>
      </c>
      <c r="O40" s="47">
        <f t="shared" si="12"/>
        <v>415.29707404823966</v>
      </c>
      <c r="P40" s="9"/>
    </row>
    <row r="41" spans="1:16" ht="15.75">
      <c r="A41" s="28" t="s">
        <v>52</v>
      </c>
      <c r="B41" s="29"/>
      <c r="C41" s="30"/>
      <c r="D41" s="31">
        <f t="shared" ref="D41:M41" si="14">SUM(D42:D68)</f>
        <v>473029</v>
      </c>
      <c r="E41" s="31">
        <f t="shared" si="14"/>
        <v>1092154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>SUM(D41:M41)</f>
        <v>1565183</v>
      </c>
      <c r="O41" s="43">
        <f t="shared" si="12"/>
        <v>57.461103564741734</v>
      </c>
      <c r="P41" s="9"/>
    </row>
    <row r="42" spans="1:16">
      <c r="A42" s="12"/>
      <c r="B42" s="44">
        <v>601</v>
      </c>
      <c r="C42" s="20" t="s">
        <v>53</v>
      </c>
      <c r="D42" s="46">
        <v>0</v>
      </c>
      <c r="E42" s="46">
        <v>4910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7" si="15">SUM(D42:M42)</f>
        <v>4910</v>
      </c>
      <c r="O42" s="47">
        <f t="shared" si="12"/>
        <v>0.18025625022945041</v>
      </c>
      <c r="P42" s="9"/>
    </row>
    <row r="43" spans="1:16">
      <c r="A43" s="12"/>
      <c r="B43" s="44">
        <v>602</v>
      </c>
      <c r="C43" s="20" t="s">
        <v>54</v>
      </c>
      <c r="D43" s="46">
        <v>0</v>
      </c>
      <c r="E43" s="46">
        <v>19402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19402</v>
      </c>
      <c r="O43" s="47">
        <f t="shared" si="12"/>
        <v>0.71228752891075298</v>
      </c>
      <c r="P43" s="9"/>
    </row>
    <row r="44" spans="1:16">
      <c r="A44" s="12"/>
      <c r="B44" s="44">
        <v>603</v>
      </c>
      <c r="C44" s="20" t="s">
        <v>55</v>
      </c>
      <c r="D44" s="46">
        <v>0</v>
      </c>
      <c r="E44" s="46">
        <v>3365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3365</v>
      </c>
      <c r="O44" s="47">
        <f t="shared" si="12"/>
        <v>0.12353610631814678</v>
      </c>
      <c r="P44" s="9"/>
    </row>
    <row r="45" spans="1:16">
      <c r="A45" s="12"/>
      <c r="B45" s="44">
        <v>604</v>
      </c>
      <c r="C45" s="20" t="s">
        <v>56</v>
      </c>
      <c r="D45" s="46">
        <v>79325</v>
      </c>
      <c r="E45" s="46">
        <v>196512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275837</v>
      </c>
      <c r="O45" s="47">
        <f t="shared" si="12"/>
        <v>10.12654649583318</v>
      </c>
      <c r="P45" s="9"/>
    </row>
    <row r="46" spans="1:16">
      <c r="A46" s="12"/>
      <c r="B46" s="44">
        <v>605</v>
      </c>
      <c r="C46" s="20" t="s">
        <v>57</v>
      </c>
      <c r="D46" s="46">
        <v>0</v>
      </c>
      <c r="E46" s="46">
        <v>1144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1144</v>
      </c>
      <c r="O46" s="47">
        <f t="shared" si="12"/>
        <v>4.1998604941444251E-2</v>
      </c>
      <c r="P46" s="9"/>
    </row>
    <row r="47" spans="1:16">
      <c r="A47" s="12"/>
      <c r="B47" s="44">
        <v>608</v>
      </c>
      <c r="C47" s="20" t="s">
        <v>58</v>
      </c>
      <c r="D47" s="46">
        <v>0</v>
      </c>
      <c r="E47" s="46">
        <v>17128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17128</v>
      </c>
      <c r="O47" s="47">
        <f t="shared" si="12"/>
        <v>0.62880428796945553</v>
      </c>
      <c r="P47" s="9"/>
    </row>
    <row r="48" spans="1:16">
      <c r="A48" s="12"/>
      <c r="B48" s="44">
        <v>614</v>
      </c>
      <c r="C48" s="20" t="s">
        <v>59</v>
      </c>
      <c r="D48" s="46">
        <v>0</v>
      </c>
      <c r="E48" s="46">
        <v>92310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62" si="16">SUM(D48:M48)</f>
        <v>92310</v>
      </c>
      <c r="O48" s="47">
        <f t="shared" si="12"/>
        <v>3.388890928448181</v>
      </c>
      <c r="P48" s="9"/>
    </row>
    <row r="49" spans="1:16">
      <c r="A49" s="12"/>
      <c r="B49" s="44">
        <v>622</v>
      </c>
      <c r="C49" s="20" t="s">
        <v>89</v>
      </c>
      <c r="D49" s="46">
        <v>0</v>
      </c>
      <c r="E49" s="46">
        <v>7000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7000</v>
      </c>
      <c r="O49" s="47">
        <f t="shared" si="12"/>
        <v>0.25698447079555048</v>
      </c>
      <c r="P49" s="9"/>
    </row>
    <row r="50" spans="1:16">
      <c r="A50" s="12"/>
      <c r="B50" s="44">
        <v>634</v>
      </c>
      <c r="C50" s="20" t="s">
        <v>62</v>
      </c>
      <c r="D50" s="46">
        <v>0</v>
      </c>
      <c r="E50" s="46">
        <v>47835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47835</v>
      </c>
      <c r="O50" s="47">
        <f t="shared" si="12"/>
        <v>1.7561217372150226</v>
      </c>
      <c r="P50" s="9"/>
    </row>
    <row r="51" spans="1:16">
      <c r="A51" s="12"/>
      <c r="B51" s="44">
        <v>654</v>
      </c>
      <c r="C51" s="20" t="s">
        <v>63</v>
      </c>
      <c r="D51" s="46">
        <v>0</v>
      </c>
      <c r="E51" s="46">
        <v>94098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94098</v>
      </c>
      <c r="O51" s="47">
        <f t="shared" si="12"/>
        <v>3.4545321047028157</v>
      </c>
      <c r="P51" s="9"/>
    </row>
    <row r="52" spans="1:16">
      <c r="A52" s="12"/>
      <c r="B52" s="44">
        <v>663</v>
      </c>
      <c r="C52" s="20" t="s">
        <v>64</v>
      </c>
      <c r="D52" s="46">
        <v>0</v>
      </c>
      <c r="E52" s="46">
        <v>10958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10958</v>
      </c>
      <c r="O52" s="47">
        <f t="shared" si="12"/>
        <v>0.40229083299680607</v>
      </c>
      <c r="P52" s="9"/>
    </row>
    <row r="53" spans="1:16">
      <c r="A53" s="12"/>
      <c r="B53" s="44">
        <v>665</v>
      </c>
      <c r="C53" s="20" t="s">
        <v>65</v>
      </c>
      <c r="D53" s="46">
        <v>0</v>
      </c>
      <c r="E53" s="46">
        <v>13200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13200</v>
      </c>
      <c r="O53" s="47">
        <f t="shared" si="12"/>
        <v>0.48459928778589523</v>
      </c>
      <c r="P53" s="9"/>
    </row>
    <row r="54" spans="1:16">
      <c r="A54" s="12"/>
      <c r="B54" s="44">
        <v>674</v>
      </c>
      <c r="C54" s="20" t="s">
        <v>66</v>
      </c>
      <c r="D54" s="46">
        <v>0</v>
      </c>
      <c r="E54" s="46">
        <v>39100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39100</v>
      </c>
      <c r="O54" s="47">
        <f t="shared" si="12"/>
        <v>1.435441829729432</v>
      </c>
      <c r="P54" s="9"/>
    </row>
    <row r="55" spans="1:16">
      <c r="A55" s="12"/>
      <c r="B55" s="44">
        <v>682</v>
      </c>
      <c r="C55" s="20" t="s">
        <v>67</v>
      </c>
      <c r="D55" s="46">
        <v>0</v>
      </c>
      <c r="E55" s="46">
        <v>3861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3861</v>
      </c>
      <c r="O55" s="47">
        <f t="shared" si="12"/>
        <v>0.14174529167737435</v>
      </c>
      <c r="P55" s="9"/>
    </row>
    <row r="56" spans="1:16">
      <c r="A56" s="12"/>
      <c r="B56" s="44">
        <v>683</v>
      </c>
      <c r="C56" s="20" t="s">
        <v>68</v>
      </c>
      <c r="D56" s="46">
        <v>0</v>
      </c>
      <c r="E56" s="46">
        <v>161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161</v>
      </c>
      <c r="O56" s="47">
        <f t="shared" si="12"/>
        <v>5.9106428282976612E-3</v>
      </c>
      <c r="P56" s="9"/>
    </row>
    <row r="57" spans="1:16">
      <c r="A57" s="12"/>
      <c r="B57" s="44">
        <v>685</v>
      </c>
      <c r="C57" s="20" t="s">
        <v>69</v>
      </c>
      <c r="D57" s="46">
        <v>0</v>
      </c>
      <c r="E57" s="46">
        <v>403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403</v>
      </c>
      <c r="O57" s="47">
        <f t="shared" si="12"/>
        <v>1.4794963104372408E-2</v>
      </c>
      <c r="P57" s="9"/>
    </row>
    <row r="58" spans="1:16">
      <c r="A58" s="12"/>
      <c r="B58" s="44">
        <v>694</v>
      </c>
      <c r="C58" s="20" t="s">
        <v>70</v>
      </c>
      <c r="D58" s="46">
        <v>0</v>
      </c>
      <c r="E58" s="46">
        <v>19356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19356</v>
      </c>
      <c r="O58" s="47">
        <f t="shared" si="12"/>
        <v>0.71059877381695358</v>
      </c>
      <c r="P58" s="9"/>
    </row>
    <row r="59" spans="1:16">
      <c r="A59" s="12"/>
      <c r="B59" s="44">
        <v>711</v>
      </c>
      <c r="C59" s="20" t="s">
        <v>71</v>
      </c>
      <c r="D59" s="46">
        <v>165628</v>
      </c>
      <c r="E59" s="46">
        <v>10848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176476</v>
      </c>
      <c r="O59" s="47">
        <f t="shared" si="12"/>
        <v>6.4787987811593668</v>
      </c>
      <c r="P59" s="9"/>
    </row>
    <row r="60" spans="1:16">
      <c r="A60" s="12"/>
      <c r="B60" s="44">
        <v>712</v>
      </c>
      <c r="C60" s="20" t="s">
        <v>72</v>
      </c>
      <c r="D60" s="46">
        <v>0</v>
      </c>
      <c r="E60" s="46">
        <v>201882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201882</v>
      </c>
      <c r="O60" s="47">
        <f t="shared" si="12"/>
        <v>7.4115055618781893</v>
      </c>
      <c r="P60" s="9"/>
    </row>
    <row r="61" spans="1:16">
      <c r="A61" s="12"/>
      <c r="B61" s="44">
        <v>713</v>
      </c>
      <c r="C61" s="20" t="s">
        <v>73</v>
      </c>
      <c r="D61" s="46">
        <v>154466</v>
      </c>
      <c r="E61" s="46">
        <v>34052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188518</v>
      </c>
      <c r="O61" s="47">
        <f t="shared" si="12"/>
        <v>6.9208854950622269</v>
      </c>
      <c r="P61" s="9"/>
    </row>
    <row r="62" spans="1:16">
      <c r="A62" s="12"/>
      <c r="B62" s="44">
        <v>714</v>
      </c>
      <c r="C62" s="20" t="s">
        <v>84</v>
      </c>
      <c r="D62" s="46">
        <v>0</v>
      </c>
      <c r="E62" s="46">
        <v>6086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6086</v>
      </c>
      <c r="O62" s="47">
        <f t="shared" si="12"/>
        <v>0.22342964132310292</v>
      </c>
      <c r="P62" s="9"/>
    </row>
    <row r="63" spans="1:16">
      <c r="A63" s="12"/>
      <c r="B63" s="44">
        <v>715</v>
      </c>
      <c r="C63" s="20" t="s">
        <v>85</v>
      </c>
      <c r="D63" s="46">
        <v>0</v>
      </c>
      <c r="E63" s="46">
        <v>7555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68" si="17">SUM(D63:M63)</f>
        <v>7555</v>
      </c>
      <c r="O63" s="47">
        <f t="shared" si="12"/>
        <v>0.27735966812291202</v>
      </c>
      <c r="P63" s="9"/>
    </row>
    <row r="64" spans="1:16">
      <c r="A64" s="12"/>
      <c r="B64" s="44">
        <v>719</v>
      </c>
      <c r="C64" s="20" t="s">
        <v>74</v>
      </c>
      <c r="D64" s="46">
        <v>0</v>
      </c>
      <c r="E64" s="46">
        <v>38348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38348</v>
      </c>
      <c r="O64" s="47">
        <f t="shared" si="12"/>
        <v>1.4078343551525387</v>
      </c>
      <c r="P64" s="9"/>
    </row>
    <row r="65" spans="1:119">
      <c r="A65" s="12"/>
      <c r="B65" s="44">
        <v>724</v>
      </c>
      <c r="C65" s="20" t="s">
        <v>75</v>
      </c>
      <c r="D65" s="46">
        <v>0</v>
      </c>
      <c r="E65" s="46">
        <v>87013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87013</v>
      </c>
      <c r="O65" s="47">
        <f t="shared" si="12"/>
        <v>3.1944271081904621</v>
      </c>
      <c r="P65" s="9"/>
    </row>
    <row r="66" spans="1:119">
      <c r="A66" s="12"/>
      <c r="B66" s="44">
        <v>744</v>
      </c>
      <c r="C66" s="20" t="s">
        <v>77</v>
      </c>
      <c r="D66" s="46">
        <v>0</v>
      </c>
      <c r="E66" s="46">
        <v>44224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44224</v>
      </c>
      <c r="O66" s="47">
        <f t="shared" si="12"/>
        <v>1.623554462351775</v>
      </c>
      <c r="P66" s="9"/>
    </row>
    <row r="67" spans="1:119">
      <c r="A67" s="12"/>
      <c r="B67" s="44">
        <v>764</v>
      </c>
      <c r="C67" s="20" t="s">
        <v>78</v>
      </c>
      <c r="D67" s="46">
        <v>0</v>
      </c>
      <c r="E67" s="46">
        <v>91403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91403</v>
      </c>
      <c r="O67" s="47">
        <f t="shared" si="12"/>
        <v>3.3555930834465291</v>
      </c>
      <c r="P67" s="9"/>
    </row>
    <row r="68" spans="1:119" ht="15.75" thickBot="1">
      <c r="A68" s="12"/>
      <c r="B68" s="44">
        <v>769</v>
      </c>
      <c r="C68" s="20" t="s">
        <v>79</v>
      </c>
      <c r="D68" s="46">
        <v>73610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73610</v>
      </c>
      <c r="O68" s="47">
        <f t="shared" si="12"/>
        <v>2.7023752707514959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8">SUM(D5,D14,D21,D25,D27,D32,D36,D39,D41)</f>
        <v>16643444</v>
      </c>
      <c r="E69" s="15">
        <f t="shared" si="18"/>
        <v>16573950</v>
      </c>
      <c r="F69" s="15">
        <f t="shared" si="18"/>
        <v>0</v>
      </c>
      <c r="G69" s="15">
        <f t="shared" si="18"/>
        <v>451109</v>
      </c>
      <c r="H69" s="15">
        <f t="shared" si="18"/>
        <v>0</v>
      </c>
      <c r="I69" s="15">
        <f t="shared" si="18"/>
        <v>0</v>
      </c>
      <c r="J69" s="15">
        <f t="shared" si="18"/>
        <v>0</v>
      </c>
      <c r="K69" s="15">
        <f t="shared" si="18"/>
        <v>0</v>
      </c>
      <c r="L69" s="15">
        <f t="shared" si="18"/>
        <v>0</v>
      </c>
      <c r="M69" s="15">
        <f t="shared" si="18"/>
        <v>0</v>
      </c>
      <c r="N69" s="15">
        <f>SUM(D69:M69)</f>
        <v>33668503</v>
      </c>
      <c r="O69" s="37">
        <f>(N69/O$71)</f>
        <v>1236.0403465619149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102</v>
      </c>
      <c r="M71" s="118"/>
      <c r="N71" s="118"/>
      <c r="O71" s="41">
        <v>27239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customHeight="1" thickBot="1">
      <c r="A73" s="120" t="s">
        <v>91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4154663</v>
      </c>
      <c r="E5" s="26">
        <f t="shared" si="0"/>
        <v>4321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4158984</v>
      </c>
      <c r="O5" s="32">
        <f t="shared" ref="O5:O36" si="1">(N5/O$71)</f>
        <v>145.10445886539668</v>
      </c>
      <c r="P5" s="6"/>
    </row>
    <row r="6" spans="1:133">
      <c r="A6" s="12"/>
      <c r="B6" s="44">
        <v>511</v>
      </c>
      <c r="C6" s="20" t="s">
        <v>20</v>
      </c>
      <c r="D6" s="46">
        <v>1307836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1307836</v>
      </c>
      <c r="O6" s="47">
        <f t="shared" si="1"/>
        <v>45.629614123229366</v>
      </c>
      <c r="P6" s="9"/>
    </row>
    <row r="7" spans="1:133">
      <c r="A7" s="12"/>
      <c r="B7" s="44">
        <v>512</v>
      </c>
      <c r="C7" s="20" t="s">
        <v>21</v>
      </c>
      <c r="D7" s="46">
        <v>123554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123554</v>
      </c>
      <c r="O7" s="47">
        <f t="shared" si="1"/>
        <v>4.31072500174447</v>
      </c>
      <c r="P7" s="9"/>
    </row>
    <row r="8" spans="1:133">
      <c r="A8" s="12"/>
      <c r="B8" s="44">
        <v>513</v>
      </c>
      <c r="C8" s="20" t="s">
        <v>22</v>
      </c>
      <c r="D8" s="46">
        <v>1942481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1942481</v>
      </c>
      <c r="O8" s="47">
        <f t="shared" si="1"/>
        <v>67.771997767078361</v>
      </c>
      <c r="P8" s="9"/>
    </row>
    <row r="9" spans="1:133">
      <c r="A9" s="12"/>
      <c r="B9" s="44">
        <v>514</v>
      </c>
      <c r="C9" s="20" t="s">
        <v>23</v>
      </c>
      <c r="D9" s="46">
        <v>54869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54869</v>
      </c>
      <c r="O9" s="47">
        <f t="shared" si="1"/>
        <v>1.9143465215267601</v>
      </c>
      <c r="P9" s="9"/>
    </row>
    <row r="10" spans="1:133">
      <c r="A10" s="12"/>
      <c r="B10" s="44">
        <v>515</v>
      </c>
      <c r="C10" s="20" t="s">
        <v>24</v>
      </c>
      <c r="D10" s="46">
        <v>236748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236748</v>
      </c>
      <c r="O10" s="47">
        <f t="shared" si="1"/>
        <v>8.259995813271928</v>
      </c>
      <c r="P10" s="9"/>
    </row>
    <row r="11" spans="1:133">
      <c r="A11" s="12"/>
      <c r="B11" s="44">
        <v>516</v>
      </c>
      <c r="C11" s="20" t="s">
        <v>25</v>
      </c>
      <c r="D11" s="46">
        <v>98733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98733</v>
      </c>
      <c r="O11" s="47">
        <f t="shared" si="1"/>
        <v>3.4447351894494451</v>
      </c>
      <c r="P11" s="9"/>
    </row>
    <row r="12" spans="1:133">
      <c r="A12" s="12"/>
      <c r="B12" s="44">
        <v>519</v>
      </c>
      <c r="C12" s="20" t="s">
        <v>26</v>
      </c>
      <c r="D12" s="46">
        <v>390442</v>
      </c>
      <c r="E12" s="46">
        <v>4321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394763</v>
      </c>
      <c r="O12" s="47">
        <f t="shared" si="1"/>
        <v>13.773044449096364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SUM(D14:D19)</f>
        <v>5526098</v>
      </c>
      <c r="E13" s="31">
        <f t="shared" si="3"/>
        <v>3974585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3" si="4">SUM(D13:M13)</f>
        <v>9500683</v>
      </c>
      <c r="O13" s="43">
        <f t="shared" si="1"/>
        <v>331.47313516153793</v>
      </c>
      <c r="P13" s="10"/>
    </row>
    <row r="14" spans="1:133">
      <c r="A14" s="12"/>
      <c r="B14" s="44">
        <v>521</v>
      </c>
      <c r="C14" s="20" t="s">
        <v>28</v>
      </c>
      <c r="D14" s="46">
        <v>2530107</v>
      </c>
      <c r="E14" s="46">
        <v>582159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3112266</v>
      </c>
      <c r="O14" s="47">
        <f t="shared" si="1"/>
        <v>108.58509524806364</v>
      </c>
      <c r="P14" s="9"/>
    </row>
    <row r="15" spans="1:133">
      <c r="A15" s="12"/>
      <c r="B15" s="44">
        <v>522</v>
      </c>
      <c r="C15" s="20" t="s">
        <v>29</v>
      </c>
      <c r="D15" s="46">
        <v>617475</v>
      </c>
      <c r="E15" s="46">
        <v>4389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621864</v>
      </c>
      <c r="O15" s="47">
        <f t="shared" si="1"/>
        <v>21.696462214779149</v>
      </c>
      <c r="P15" s="9"/>
    </row>
    <row r="16" spans="1:133">
      <c r="A16" s="12"/>
      <c r="B16" s="44">
        <v>523</v>
      </c>
      <c r="C16" s="20" t="s">
        <v>82</v>
      </c>
      <c r="D16" s="46">
        <v>1757764</v>
      </c>
      <c r="E16" s="46">
        <v>262461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2020225</v>
      </c>
      <c r="O16" s="47">
        <f t="shared" si="1"/>
        <v>70.484439327332353</v>
      </c>
      <c r="P16" s="9"/>
    </row>
    <row r="17" spans="1:16">
      <c r="A17" s="12"/>
      <c r="B17" s="44">
        <v>525</v>
      </c>
      <c r="C17" s="20" t="s">
        <v>31</v>
      </c>
      <c r="D17" s="46">
        <v>620752</v>
      </c>
      <c r="E17" s="46">
        <v>1583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622335</v>
      </c>
      <c r="O17" s="47">
        <f t="shared" si="1"/>
        <v>21.712895122461795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3039427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3039427</v>
      </c>
      <c r="O18" s="47">
        <f t="shared" si="1"/>
        <v>106.04378619775312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84566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84566</v>
      </c>
      <c r="O19" s="47">
        <f t="shared" si="1"/>
        <v>2.9504570511478612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SUM(D21:D23)</f>
        <v>173769</v>
      </c>
      <c r="E20" s="31">
        <f t="shared" si="5"/>
        <v>1289607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si="4"/>
        <v>1463376</v>
      </c>
      <c r="O20" s="43">
        <f t="shared" si="1"/>
        <v>51.056311492568561</v>
      </c>
      <c r="P20" s="10"/>
    </row>
    <row r="21" spans="1:16">
      <c r="A21" s="12"/>
      <c r="B21" s="44">
        <v>534</v>
      </c>
      <c r="C21" s="20" t="s">
        <v>36</v>
      </c>
      <c r="D21" s="46">
        <v>0</v>
      </c>
      <c r="E21" s="46">
        <v>1200387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1200387</v>
      </c>
      <c r="O21" s="47">
        <f t="shared" si="1"/>
        <v>41.880782918149464</v>
      </c>
      <c r="P21" s="9"/>
    </row>
    <row r="22" spans="1:16">
      <c r="A22" s="12"/>
      <c r="B22" s="44">
        <v>537</v>
      </c>
      <c r="C22" s="20" t="s">
        <v>37</v>
      </c>
      <c r="D22" s="46">
        <v>173769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173769</v>
      </c>
      <c r="O22" s="47">
        <f t="shared" si="1"/>
        <v>6.0626962528783759</v>
      </c>
      <c r="P22" s="9"/>
    </row>
    <row r="23" spans="1:16">
      <c r="A23" s="12"/>
      <c r="B23" s="44">
        <v>539</v>
      </c>
      <c r="C23" s="20" t="s">
        <v>38</v>
      </c>
      <c r="D23" s="46">
        <v>0</v>
      </c>
      <c r="E23" s="46">
        <v>89220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89220</v>
      </c>
      <c r="O23" s="47">
        <f t="shared" si="1"/>
        <v>3.1128323215407159</v>
      </c>
      <c r="P23" s="9"/>
    </row>
    <row r="24" spans="1:16" ht="15.75">
      <c r="A24" s="28" t="s">
        <v>39</v>
      </c>
      <c r="B24" s="29"/>
      <c r="C24" s="30"/>
      <c r="D24" s="31">
        <f t="shared" ref="D24:M24" si="6">SUM(D25:D25)</f>
        <v>0</v>
      </c>
      <c r="E24" s="31">
        <f t="shared" si="6"/>
        <v>4140362</v>
      </c>
      <c r="F24" s="31">
        <f t="shared" si="6"/>
        <v>0</v>
      </c>
      <c r="G24" s="31">
        <f t="shared" si="6"/>
        <v>5148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1" si="7">SUM(D24:M24)</f>
        <v>4145510</v>
      </c>
      <c r="O24" s="43">
        <f t="shared" si="1"/>
        <v>144.63435908171098</v>
      </c>
      <c r="P24" s="10"/>
    </row>
    <row r="25" spans="1:16">
      <c r="A25" s="12"/>
      <c r="B25" s="44">
        <v>541</v>
      </c>
      <c r="C25" s="20" t="s">
        <v>40</v>
      </c>
      <c r="D25" s="46">
        <v>0</v>
      </c>
      <c r="E25" s="46">
        <v>4140362</v>
      </c>
      <c r="F25" s="46">
        <v>0</v>
      </c>
      <c r="G25" s="46">
        <v>5148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4145510</v>
      </c>
      <c r="O25" s="47">
        <f t="shared" si="1"/>
        <v>144.63435908171098</v>
      </c>
      <c r="P25" s="9"/>
    </row>
    <row r="26" spans="1:16" ht="15.75">
      <c r="A26" s="28" t="s">
        <v>41</v>
      </c>
      <c r="B26" s="29"/>
      <c r="C26" s="30"/>
      <c r="D26" s="31">
        <f t="shared" ref="D26:M26" si="8">SUM(D27:D30)</f>
        <v>80750</v>
      </c>
      <c r="E26" s="31">
        <f t="shared" si="8"/>
        <v>542890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623640</v>
      </c>
      <c r="O26" s="43">
        <f t="shared" si="1"/>
        <v>21.758425790244925</v>
      </c>
      <c r="P26" s="10"/>
    </row>
    <row r="27" spans="1:16">
      <c r="A27" s="13"/>
      <c r="B27" s="45">
        <v>552</v>
      </c>
      <c r="C27" s="21" t="s">
        <v>42</v>
      </c>
      <c r="D27" s="46">
        <v>0</v>
      </c>
      <c r="E27" s="46">
        <v>95522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95522</v>
      </c>
      <c r="O27" s="47">
        <f t="shared" si="1"/>
        <v>3.3327053241225317</v>
      </c>
      <c r="P27" s="9"/>
    </row>
    <row r="28" spans="1:16">
      <c r="A28" s="13"/>
      <c r="B28" s="45">
        <v>553</v>
      </c>
      <c r="C28" s="21" t="s">
        <v>43</v>
      </c>
      <c r="D28" s="46">
        <v>24551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24551</v>
      </c>
      <c r="O28" s="47">
        <f t="shared" si="1"/>
        <v>0.85656967413299845</v>
      </c>
      <c r="P28" s="9"/>
    </row>
    <row r="29" spans="1:16">
      <c r="A29" s="13"/>
      <c r="B29" s="45">
        <v>554</v>
      </c>
      <c r="C29" s="21" t="s">
        <v>44</v>
      </c>
      <c r="D29" s="46">
        <v>0</v>
      </c>
      <c r="E29" s="46">
        <v>447368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447368</v>
      </c>
      <c r="O29" s="47">
        <f t="shared" si="1"/>
        <v>15.608401367664504</v>
      </c>
      <c r="P29" s="9"/>
    </row>
    <row r="30" spans="1:16">
      <c r="A30" s="13"/>
      <c r="B30" s="45">
        <v>559</v>
      </c>
      <c r="C30" s="21" t="s">
        <v>45</v>
      </c>
      <c r="D30" s="46">
        <v>56199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56199</v>
      </c>
      <c r="O30" s="47">
        <f t="shared" si="1"/>
        <v>1.9607494243248902</v>
      </c>
      <c r="P30" s="9"/>
    </row>
    <row r="31" spans="1:16" ht="15.75">
      <c r="A31" s="28" t="s">
        <v>46</v>
      </c>
      <c r="B31" s="29"/>
      <c r="C31" s="30"/>
      <c r="D31" s="31">
        <f t="shared" ref="D31:M31" si="9">SUM(D32:D34)</f>
        <v>1165174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1165174</v>
      </c>
      <c r="O31" s="43">
        <f t="shared" si="1"/>
        <v>40.652222454818229</v>
      </c>
      <c r="P31" s="10"/>
    </row>
    <row r="32" spans="1:16">
      <c r="A32" s="12"/>
      <c r="B32" s="44">
        <v>562</v>
      </c>
      <c r="C32" s="20" t="s">
        <v>47</v>
      </c>
      <c r="D32" s="46">
        <v>86304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7" si="10">SUM(D32:M32)</f>
        <v>86304</v>
      </c>
      <c r="O32" s="47">
        <f t="shared" si="1"/>
        <v>3.0110948293908311</v>
      </c>
      <c r="P32" s="9"/>
    </row>
    <row r="33" spans="1:16">
      <c r="A33" s="12"/>
      <c r="B33" s="44">
        <v>564</v>
      </c>
      <c r="C33" s="20" t="s">
        <v>83</v>
      </c>
      <c r="D33" s="46">
        <v>527601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527601</v>
      </c>
      <c r="O33" s="47">
        <f t="shared" si="1"/>
        <v>18.407682646012141</v>
      </c>
      <c r="P33" s="9"/>
    </row>
    <row r="34" spans="1:16">
      <c r="A34" s="12"/>
      <c r="B34" s="44">
        <v>569</v>
      </c>
      <c r="C34" s="20" t="s">
        <v>48</v>
      </c>
      <c r="D34" s="46">
        <v>551269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551269</v>
      </c>
      <c r="O34" s="47">
        <f t="shared" si="1"/>
        <v>19.233444979415253</v>
      </c>
      <c r="P34" s="9"/>
    </row>
    <row r="35" spans="1:16" ht="15.75">
      <c r="A35" s="28" t="s">
        <v>49</v>
      </c>
      <c r="B35" s="29"/>
      <c r="C35" s="30"/>
      <c r="D35" s="31">
        <f t="shared" ref="D35:M35" si="11">SUM(D36:D37)</f>
        <v>0</v>
      </c>
      <c r="E35" s="31">
        <f t="shared" si="11"/>
        <v>666381</v>
      </c>
      <c r="F35" s="31">
        <f t="shared" si="11"/>
        <v>0</v>
      </c>
      <c r="G35" s="31">
        <f t="shared" si="11"/>
        <v>470007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1136388</v>
      </c>
      <c r="O35" s="43">
        <f t="shared" si="1"/>
        <v>39.647896169143813</v>
      </c>
      <c r="P35" s="9"/>
    </row>
    <row r="36" spans="1:16">
      <c r="A36" s="12"/>
      <c r="B36" s="44">
        <v>571</v>
      </c>
      <c r="C36" s="20" t="s">
        <v>50</v>
      </c>
      <c r="D36" s="46">
        <v>0</v>
      </c>
      <c r="E36" s="46">
        <v>664314</v>
      </c>
      <c r="F36" s="46">
        <v>0</v>
      </c>
      <c r="G36" s="46">
        <v>470007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1134321</v>
      </c>
      <c r="O36" s="47">
        <f t="shared" si="1"/>
        <v>39.57577977810341</v>
      </c>
      <c r="P36" s="9"/>
    </row>
    <row r="37" spans="1:16">
      <c r="A37" s="12"/>
      <c r="B37" s="44">
        <v>572</v>
      </c>
      <c r="C37" s="20" t="s">
        <v>88</v>
      </c>
      <c r="D37" s="46">
        <v>0</v>
      </c>
      <c r="E37" s="46">
        <v>2067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2067</v>
      </c>
      <c r="O37" s="47">
        <f t="shared" ref="O37:O68" si="12">(N37/O$71)</f>
        <v>7.211639104040192E-2</v>
      </c>
      <c r="P37" s="9"/>
    </row>
    <row r="38" spans="1:16" ht="15.75">
      <c r="A38" s="28" t="s">
        <v>76</v>
      </c>
      <c r="B38" s="29"/>
      <c r="C38" s="30"/>
      <c r="D38" s="31">
        <f t="shared" ref="D38:M38" si="13">SUM(D39:D39)</f>
        <v>4285249</v>
      </c>
      <c r="E38" s="31">
        <f t="shared" si="13"/>
        <v>5752126</v>
      </c>
      <c r="F38" s="31">
        <f t="shared" si="13"/>
        <v>92828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10130203</v>
      </c>
      <c r="O38" s="43">
        <f t="shared" si="12"/>
        <v>353.43671062731141</v>
      </c>
      <c r="P38" s="9"/>
    </row>
    <row r="39" spans="1:16">
      <c r="A39" s="12"/>
      <c r="B39" s="44">
        <v>581</v>
      </c>
      <c r="C39" s="20" t="s">
        <v>51</v>
      </c>
      <c r="D39" s="46">
        <v>4285249</v>
      </c>
      <c r="E39" s="46">
        <v>5752126</v>
      </c>
      <c r="F39" s="46">
        <v>92828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>SUM(D39:M39)</f>
        <v>10130203</v>
      </c>
      <c r="O39" s="47">
        <f t="shared" si="12"/>
        <v>353.43671062731141</v>
      </c>
      <c r="P39" s="9"/>
    </row>
    <row r="40" spans="1:16" ht="15.75">
      <c r="A40" s="28" t="s">
        <v>52</v>
      </c>
      <c r="B40" s="29"/>
      <c r="C40" s="30"/>
      <c r="D40" s="31">
        <f t="shared" ref="D40:M40" si="14">SUM(D41:D68)</f>
        <v>379867</v>
      </c>
      <c r="E40" s="31">
        <f t="shared" si="14"/>
        <v>1154820</v>
      </c>
      <c r="F40" s="31">
        <f t="shared" si="14"/>
        <v>0</v>
      </c>
      <c r="G40" s="31">
        <f t="shared" si="14"/>
        <v>0</v>
      </c>
      <c r="H40" s="31">
        <f t="shared" si="14"/>
        <v>0</v>
      </c>
      <c r="I40" s="31">
        <f t="shared" si="14"/>
        <v>0</v>
      </c>
      <c r="J40" s="31">
        <f t="shared" si="14"/>
        <v>0</v>
      </c>
      <c r="K40" s="31">
        <f t="shared" si="14"/>
        <v>0</v>
      </c>
      <c r="L40" s="31">
        <f t="shared" si="14"/>
        <v>0</v>
      </c>
      <c r="M40" s="31">
        <f t="shared" si="14"/>
        <v>0</v>
      </c>
      <c r="N40" s="31">
        <f>SUM(D40:M40)</f>
        <v>1534687</v>
      </c>
      <c r="O40" s="43">
        <f t="shared" si="12"/>
        <v>53.544309538762121</v>
      </c>
      <c r="P40" s="9"/>
    </row>
    <row r="41" spans="1:16">
      <c r="A41" s="12"/>
      <c r="B41" s="44">
        <v>601</v>
      </c>
      <c r="C41" s="20" t="s">
        <v>53</v>
      </c>
      <c r="D41" s="46">
        <v>0</v>
      </c>
      <c r="E41" s="46">
        <v>6039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6" si="15">SUM(D41:M41)</f>
        <v>6039</v>
      </c>
      <c r="O41" s="47">
        <f t="shared" si="12"/>
        <v>0.21069709022398994</v>
      </c>
      <c r="P41" s="9"/>
    </row>
    <row r="42" spans="1:16">
      <c r="A42" s="12"/>
      <c r="B42" s="44">
        <v>602</v>
      </c>
      <c r="C42" s="20" t="s">
        <v>54</v>
      </c>
      <c r="D42" s="46">
        <v>0</v>
      </c>
      <c r="E42" s="46">
        <v>10162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5"/>
        <v>10162</v>
      </c>
      <c r="O42" s="47">
        <f t="shared" si="12"/>
        <v>0.35454608889819272</v>
      </c>
      <c r="P42" s="9"/>
    </row>
    <row r="43" spans="1:16">
      <c r="A43" s="12"/>
      <c r="B43" s="44">
        <v>603</v>
      </c>
      <c r="C43" s="20" t="s">
        <v>55</v>
      </c>
      <c r="D43" s="46">
        <v>0</v>
      </c>
      <c r="E43" s="46">
        <v>3368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3368</v>
      </c>
      <c r="O43" s="47">
        <f t="shared" si="12"/>
        <v>0.11750750122112902</v>
      </c>
      <c r="P43" s="9"/>
    </row>
    <row r="44" spans="1:16">
      <c r="A44" s="12"/>
      <c r="B44" s="44">
        <v>604</v>
      </c>
      <c r="C44" s="20" t="s">
        <v>56</v>
      </c>
      <c r="D44" s="46">
        <v>66658</v>
      </c>
      <c r="E44" s="46">
        <v>243354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310012</v>
      </c>
      <c r="O44" s="47">
        <f t="shared" si="12"/>
        <v>10.816132858837484</v>
      </c>
      <c r="P44" s="9"/>
    </row>
    <row r="45" spans="1:16">
      <c r="A45" s="12"/>
      <c r="B45" s="44">
        <v>605</v>
      </c>
      <c r="C45" s="20" t="s">
        <v>57</v>
      </c>
      <c r="D45" s="46">
        <v>0</v>
      </c>
      <c r="E45" s="46">
        <v>800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800</v>
      </c>
      <c r="O45" s="47">
        <f t="shared" si="12"/>
        <v>2.7911520480078153E-2</v>
      </c>
      <c r="P45" s="9"/>
    </row>
    <row r="46" spans="1:16">
      <c r="A46" s="12"/>
      <c r="B46" s="44">
        <v>608</v>
      </c>
      <c r="C46" s="20" t="s">
        <v>58</v>
      </c>
      <c r="D46" s="46">
        <v>0</v>
      </c>
      <c r="E46" s="46">
        <v>23183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23183</v>
      </c>
      <c r="O46" s="47">
        <f t="shared" si="12"/>
        <v>0.80884097411206479</v>
      </c>
      <c r="P46" s="9"/>
    </row>
    <row r="47" spans="1:16">
      <c r="A47" s="12"/>
      <c r="B47" s="44">
        <v>614</v>
      </c>
      <c r="C47" s="20" t="s">
        <v>59</v>
      </c>
      <c r="D47" s="46">
        <v>0</v>
      </c>
      <c r="E47" s="46">
        <v>68771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62" si="16">SUM(D47:M47)</f>
        <v>68771</v>
      </c>
      <c r="O47" s="47">
        <f t="shared" si="12"/>
        <v>2.3993789686693181</v>
      </c>
      <c r="P47" s="9"/>
    </row>
    <row r="48" spans="1:16">
      <c r="A48" s="12"/>
      <c r="B48" s="44">
        <v>615</v>
      </c>
      <c r="C48" s="20" t="s">
        <v>60</v>
      </c>
      <c r="D48" s="46">
        <v>0</v>
      </c>
      <c r="E48" s="46">
        <v>-2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-2</v>
      </c>
      <c r="O48" s="47">
        <f t="shared" si="12"/>
        <v>-6.9778801200195376E-5</v>
      </c>
      <c r="P48" s="9"/>
    </row>
    <row r="49" spans="1:16">
      <c r="A49" s="12"/>
      <c r="B49" s="44">
        <v>622</v>
      </c>
      <c r="C49" s="20" t="s">
        <v>89</v>
      </c>
      <c r="D49" s="46">
        <v>0</v>
      </c>
      <c r="E49" s="46">
        <v>15750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15750</v>
      </c>
      <c r="O49" s="47">
        <f t="shared" si="12"/>
        <v>0.54950805945153858</v>
      </c>
      <c r="P49" s="9"/>
    </row>
    <row r="50" spans="1:16">
      <c r="A50" s="12"/>
      <c r="B50" s="44">
        <v>634</v>
      </c>
      <c r="C50" s="20" t="s">
        <v>62</v>
      </c>
      <c r="D50" s="46">
        <v>0</v>
      </c>
      <c r="E50" s="46">
        <v>41746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41746</v>
      </c>
      <c r="O50" s="47">
        <f t="shared" si="12"/>
        <v>1.4564929174516781</v>
      </c>
      <c r="P50" s="9"/>
    </row>
    <row r="51" spans="1:16">
      <c r="A51" s="12"/>
      <c r="B51" s="44">
        <v>654</v>
      </c>
      <c r="C51" s="20" t="s">
        <v>63</v>
      </c>
      <c r="D51" s="46">
        <v>0</v>
      </c>
      <c r="E51" s="46">
        <v>105360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105360</v>
      </c>
      <c r="O51" s="47">
        <f t="shared" si="12"/>
        <v>3.6759472472262926</v>
      </c>
      <c r="P51" s="9"/>
    </row>
    <row r="52" spans="1:16">
      <c r="A52" s="12"/>
      <c r="B52" s="44">
        <v>663</v>
      </c>
      <c r="C52" s="20" t="s">
        <v>64</v>
      </c>
      <c r="D52" s="46">
        <v>0</v>
      </c>
      <c r="E52" s="46">
        <v>8631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8631</v>
      </c>
      <c r="O52" s="47">
        <f t="shared" si="12"/>
        <v>0.30113041657944317</v>
      </c>
      <c r="P52" s="9"/>
    </row>
    <row r="53" spans="1:16">
      <c r="A53" s="12"/>
      <c r="B53" s="44">
        <v>665</v>
      </c>
      <c r="C53" s="20" t="s">
        <v>65</v>
      </c>
      <c r="D53" s="46">
        <v>0</v>
      </c>
      <c r="E53" s="46">
        <v>17100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17100</v>
      </c>
      <c r="O53" s="47">
        <f t="shared" si="12"/>
        <v>0.59660875026167048</v>
      </c>
      <c r="P53" s="9"/>
    </row>
    <row r="54" spans="1:16">
      <c r="A54" s="12"/>
      <c r="B54" s="44">
        <v>674</v>
      </c>
      <c r="C54" s="20" t="s">
        <v>66</v>
      </c>
      <c r="D54" s="46">
        <v>0</v>
      </c>
      <c r="E54" s="46">
        <v>40623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40623</v>
      </c>
      <c r="O54" s="47">
        <f t="shared" si="12"/>
        <v>1.4173121205777686</v>
      </c>
      <c r="P54" s="9"/>
    </row>
    <row r="55" spans="1:16">
      <c r="A55" s="12"/>
      <c r="B55" s="44">
        <v>682</v>
      </c>
      <c r="C55" s="20" t="s">
        <v>67</v>
      </c>
      <c r="D55" s="46">
        <v>0</v>
      </c>
      <c r="E55" s="46">
        <v>2881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2881</v>
      </c>
      <c r="O55" s="47">
        <f t="shared" si="12"/>
        <v>0.10051636312888144</v>
      </c>
      <c r="P55" s="9"/>
    </row>
    <row r="56" spans="1:16">
      <c r="A56" s="12"/>
      <c r="B56" s="44">
        <v>683</v>
      </c>
      <c r="C56" s="20" t="s">
        <v>68</v>
      </c>
      <c r="D56" s="46">
        <v>0</v>
      </c>
      <c r="E56" s="46">
        <v>-63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-63</v>
      </c>
      <c r="O56" s="47">
        <f t="shared" si="12"/>
        <v>-2.1980322378061545E-3</v>
      </c>
      <c r="P56" s="9"/>
    </row>
    <row r="57" spans="1:16">
      <c r="A57" s="12"/>
      <c r="B57" s="44">
        <v>685</v>
      </c>
      <c r="C57" s="20" t="s">
        <v>69</v>
      </c>
      <c r="D57" s="46">
        <v>0</v>
      </c>
      <c r="E57" s="46">
        <v>792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792</v>
      </c>
      <c r="O57" s="47">
        <f t="shared" si="12"/>
        <v>2.7632405275277369E-2</v>
      </c>
      <c r="P57" s="9"/>
    </row>
    <row r="58" spans="1:16">
      <c r="A58" s="12"/>
      <c r="B58" s="44">
        <v>694</v>
      </c>
      <c r="C58" s="20" t="s">
        <v>70</v>
      </c>
      <c r="D58" s="46">
        <v>0</v>
      </c>
      <c r="E58" s="46">
        <v>19957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19957</v>
      </c>
      <c r="O58" s="47">
        <f t="shared" si="12"/>
        <v>0.69628776777614965</v>
      </c>
      <c r="P58" s="9"/>
    </row>
    <row r="59" spans="1:16">
      <c r="A59" s="12"/>
      <c r="B59" s="44">
        <v>711</v>
      </c>
      <c r="C59" s="20" t="s">
        <v>71</v>
      </c>
      <c r="D59" s="46">
        <v>165145</v>
      </c>
      <c r="E59" s="46">
        <v>6291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171436</v>
      </c>
      <c r="O59" s="47">
        <f t="shared" si="12"/>
        <v>5.9812992812783472</v>
      </c>
      <c r="P59" s="9"/>
    </row>
    <row r="60" spans="1:16">
      <c r="A60" s="12"/>
      <c r="B60" s="44">
        <v>712</v>
      </c>
      <c r="C60" s="20" t="s">
        <v>72</v>
      </c>
      <c r="D60" s="46">
        <v>0</v>
      </c>
      <c r="E60" s="46">
        <v>230819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230819</v>
      </c>
      <c r="O60" s="47">
        <f t="shared" si="12"/>
        <v>8.0531365571139482</v>
      </c>
      <c r="P60" s="9"/>
    </row>
    <row r="61" spans="1:16">
      <c r="A61" s="12"/>
      <c r="B61" s="44">
        <v>713</v>
      </c>
      <c r="C61" s="20" t="s">
        <v>73</v>
      </c>
      <c r="D61" s="46">
        <v>39058</v>
      </c>
      <c r="E61" s="46">
        <v>29725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68783</v>
      </c>
      <c r="O61" s="47">
        <f t="shared" si="12"/>
        <v>2.3997976414765194</v>
      </c>
      <c r="P61" s="9"/>
    </row>
    <row r="62" spans="1:16">
      <c r="A62" s="12"/>
      <c r="B62" s="44">
        <v>714</v>
      </c>
      <c r="C62" s="20" t="s">
        <v>84</v>
      </c>
      <c r="D62" s="46">
        <v>0</v>
      </c>
      <c r="E62" s="46">
        <v>5022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5022</v>
      </c>
      <c r="O62" s="47">
        <f t="shared" si="12"/>
        <v>0.1752145698136906</v>
      </c>
      <c r="P62" s="9"/>
    </row>
    <row r="63" spans="1:16">
      <c r="A63" s="12"/>
      <c r="B63" s="44">
        <v>715</v>
      </c>
      <c r="C63" s="20" t="s">
        <v>85</v>
      </c>
      <c r="D63" s="46">
        <v>0</v>
      </c>
      <c r="E63" s="46">
        <v>7054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68" si="17">SUM(D63:M63)</f>
        <v>7054</v>
      </c>
      <c r="O63" s="47">
        <f t="shared" si="12"/>
        <v>0.2461098318330891</v>
      </c>
      <c r="P63" s="9"/>
    </row>
    <row r="64" spans="1:16">
      <c r="A64" s="12"/>
      <c r="B64" s="44">
        <v>719</v>
      </c>
      <c r="C64" s="20" t="s">
        <v>74</v>
      </c>
      <c r="D64" s="46">
        <v>0</v>
      </c>
      <c r="E64" s="46">
        <v>56775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56775</v>
      </c>
      <c r="O64" s="47">
        <f t="shared" si="12"/>
        <v>1.9808457190705464</v>
      </c>
      <c r="P64" s="9"/>
    </row>
    <row r="65" spans="1:119">
      <c r="A65" s="12"/>
      <c r="B65" s="44">
        <v>724</v>
      </c>
      <c r="C65" s="20" t="s">
        <v>75</v>
      </c>
      <c r="D65" s="46">
        <v>0</v>
      </c>
      <c r="E65" s="46">
        <v>64121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64121</v>
      </c>
      <c r="O65" s="47">
        <f t="shared" si="12"/>
        <v>2.237143255878864</v>
      </c>
      <c r="P65" s="9"/>
    </row>
    <row r="66" spans="1:119">
      <c r="A66" s="12"/>
      <c r="B66" s="44">
        <v>744</v>
      </c>
      <c r="C66" s="20" t="s">
        <v>77</v>
      </c>
      <c r="D66" s="46">
        <v>0</v>
      </c>
      <c r="E66" s="46">
        <v>33958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33958</v>
      </c>
      <c r="O66" s="47">
        <f t="shared" si="12"/>
        <v>1.1847742655781173</v>
      </c>
      <c r="P66" s="9"/>
    </row>
    <row r="67" spans="1:119">
      <c r="A67" s="12"/>
      <c r="B67" s="44">
        <v>764</v>
      </c>
      <c r="C67" s="20" t="s">
        <v>78</v>
      </c>
      <c r="D67" s="46">
        <v>0</v>
      </c>
      <c r="E67" s="46">
        <v>112603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112603</v>
      </c>
      <c r="O67" s="47">
        <f t="shared" si="12"/>
        <v>3.9286511757728002</v>
      </c>
      <c r="P67" s="9"/>
    </row>
    <row r="68" spans="1:119" ht="15.75" thickBot="1">
      <c r="A68" s="12"/>
      <c r="B68" s="44">
        <v>769</v>
      </c>
      <c r="C68" s="20" t="s">
        <v>79</v>
      </c>
      <c r="D68" s="46">
        <v>109006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109006</v>
      </c>
      <c r="O68" s="47">
        <f t="shared" si="12"/>
        <v>3.8031540018142489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8">SUM(D5,D13,D20,D24,D26,D31,D35,D38,D40)</f>
        <v>15765570</v>
      </c>
      <c r="E69" s="15">
        <f t="shared" si="18"/>
        <v>17525092</v>
      </c>
      <c r="F69" s="15">
        <f t="shared" si="18"/>
        <v>92828</v>
      </c>
      <c r="G69" s="15">
        <f t="shared" si="18"/>
        <v>475155</v>
      </c>
      <c r="H69" s="15">
        <f t="shared" si="18"/>
        <v>0</v>
      </c>
      <c r="I69" s="15">
        <f t="shared" si="18"/>
        <v>0</v>
      </c>
      <c r="J69" s="15">
        <f t="shared" si="18"/>
        <v>0</v>
      </c>
      <c r="K69" s="15">
        <f t="shared" si="18"/>
        <v>0</v>
      </c>
      <c r="L69" s="15">
        <f t="shared" si="18"/>
        <v>0</v>
      </c>
      <c r="M69" s="15">
        <f t="shared" si="18"/>
        <v>0</v>
      </c>
      <c r="N69" s="15">
        <f>SUM(D69:M69)</f>
        <v>33858645</v>
      </c>
      <c r="O69" s="37">
        <f>(N69/O$71)</f>
        <v>1181.3078291814948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90</v>
      </c>
      <c r="M71" s="118"/>
      <c r="N71" s="118"/>
      <c r="O71" s="41">
        <v>28662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thickBot="1">
      <c r="A73" s="120" t="s">
        <v>91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2429564</v>
      </c>
      <c r="E5" s="26">
        <f t="shared" si="0"/>
        <v>2046887</v>
      </c>
      <c r="F5" s="26">
        <f t="shared" si="0"/>
        <v>67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4476518</v>
      </c>
      <c r="O5" s="32">
        <f t="shared" ref="O5:O36" si="1">(N5/O$70)</f>
        <v>156.96065918653576</v>
      </c>
      <c r="P5" s="6"/>
    </row>
    <row r="6" spans="1:133">
      <c r="A6" s="12"/>
      <c r="B6" s="44">
        <v>511</v>
      </c>
      <c r="C6" s="20" t="s">
        <v>20</v>
      </c>
      <c r="D6" s="46">
        <v>1468796</v>
      </c>
      <c r="E6" s="46">
        <v>0</v>
      </c>
      <c r="F6" s="46">
        <v>67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1468863</v>
      </c>
      <c r="O6" s="47">
        <f t="shared" si="1"/>
        <v>51.502910238429173</v>
      </c>
      <c r="P6" s="9"/>
    </row>
    <row r="7" spans="1:133">
      <c r="A7" s="12"/>
      <c r="B7" s="44">
        <v>512</v>
      </c>
      <c r="C7" s="20" t="s">
        <v>21</v>
      </c>
      <c r="D7" s="46">
        <v>120654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120654</v>
      </c>
      <c r="O7" s="47">
        <f t="shared" si="1"/>
        <v>4.230504908835905</v>
      </c>
      <c r="P7" s="9"/>
    </row>
    <row r="8" spans="1:133">
      <c r="A8" s="12"/>
      <c r="B8" s="44">
        <v>513</v>
      </c>
      <c r="C8" s="20" t="s">
        <v>22</v>
      </c>
      <c r="D8" s="46">
        <v>78000</v>
      </c>
      <c r="E8" s="46">
        <v>1889555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1967555</v>
      </c>
      <c r="O8" s="47">
        <f t="shared" si="1"/>
        <v>68.988604488078536</v>
      </c>
      <c r="P8" s="9"/>
    </row>
    <row r="9" spans="1:133">
      <c r="A9" s="12"/>
      <c r="B9" s="44">
        <v>514</v>
      </c>
      <c r="C9" s="20" t="s">
        <v>23</v>
      </c>
      <c r="D9" s="46">
        <v>78178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78178</v>
      </c>
      <c r="O9" s="47">
        <f t="shared" si="1"/>
        <v>2.7411640953716692</v>
      </c>
      <c r="P9" s="9"/>
    </row>
    <row r="10" spans="1:133">
      <c r="A10" s="12"/>
      <c r="B10" s="44">
        <v>515</v>
      </c>
      <c r="C10" s="20" t="s">
        <v>24</v>
      </c>
      <c r="D10" s="46">
        <v>244596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244596</v>
      </c>
      <c r="O10" s="47">
        <f t="shared" si="1"/>
        <v>8.5762973352033658</v>
      </c>
      <c r="P10" s="9"/>
    </row>
    <row r="11" spans="1:133">
      <c r="A11" s="12"/>
      <c r="B11" s="44">
        <v>516</v>
      </c>
      <c r="C11" s="20" t="s">
        <v>25</v>
      </c>
      <c r="D11" s="46">
        <v>139352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139352</v>
      </c>
      <c r="O11" s="47">
        <f t="shared" si="1"/>
        <v>4.8861150070126227</v>
      </c>
      <c r="P11" s="9"/>
    </row>
    <row r="12" spans="1:133">
      <c r="A12" s="12"/>
      <c r="B12" s="44">
        <v>519</v>
      </c>
      <c r="C12" s="20" t="s">
        <v>26</v>
      </c>
      <c r="D12" s="46">
        <v>299988</v>
      </c>
      <c r="E12" s="46">
        <v>157332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457320</v>
      </c>
      <c r="O12" s="47">
        <f t="shared" si="1"/>
        <v>16.035063113604487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762426</v>
      </c>
      <c r="E13" s="31">
        <f t="shared" si="3"/>
        <v>8270170</v>
      </c>
      <c r="F13" s="31">
        <f t="shared" si="3"/>
        <v>0</v>
      </c>
      <c r="G13" s="31">
        <f t="shared" si="3"/>
        <v>115916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9148512</v>
      </c>
      <c r="O13" s="43">
        <f t="shared" si="1"/>
        <v>320.77531556802245</v>
      </c>
      <c r="P13" s="10"/>
    </row>
    <row r="14" spans="1:133">
      <c r="A14" s="12"/>
      <c r="B14" s="44">
        <v>521</v>
      </c>
      <c r="C14" s="20" t="s">
        <v>28</v>
      </c>
      <c r="D14" s="46">
        <v>0</v>
      </c>
      <c r="E14" s="46">
        <v>2726633</v>
      </c>
      <c r="F14" s="46">
        <v>0</v>
      </c>
      <c r="G14" s="46">
        <v>115916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2842549</v>
      </c>
      <c r="O14" s="47">
        <f t="shared" si="1"/>
        <v>99.668618513323977</v>
      </c>
      <c r="P14" s="9"/>
    </row>
    <row r="15" spans="1:133">
      <c r="A15" s="12"/>
      <c r="B15" s="44">
        <v>522</v>
      </c>
      <c r="C15" s="20" t="s">
        <v>29</v>
      </c>
      <c r="D15" s="46">
        <v>431917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431917</v>
      </c>
      <c r="O15" s="47">
        <f t="shared" si="1"/>
        <v>15.144354838709678</v>
      </c>
      <c r="P15" s="9"/>
    </row>
    <row r="16" spans="1:133">
      <c r="A16" s="12"/>
      <c r="B16" s="44">
        <v>523</v>
      </c>
      <c r="C16" s="20" t="s">
        <v>82</v>
      </c>
      <c r="D16" s="46">
        <v>0</v>
      </c>
      <c r="E16" s="46">
        <v>2278262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2278262</v>
      </c>
      <c r="O16" s="47">
        <f t="shared" si="1"/>
        <v>79.882959326788225</v>
      </c>
      <c r="P16" s="9"/>
    </row>
    <row r="17" spans="1:16">
      <c r="A17" s="12"/>
      <c r="B17" s="44">
        <v>524</v>
      </c>
      <c r="C17" s="20" t="s">
        <v>30</v>
      </c>
      <c r="D17" s="46">
        <v>0</v>
      </c>
      <c r="E17" s="46">
        <v>3400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3400</v>
      </c>
      <c r="O17" s="47">
        <f t="shared" si="1"/>
        <v>0.11921458625525946</v>
      </c>
      <c r="P17" s="9"/>
    </row>
    <row r="18" spans="1:16">
      <c r="A18" s="12"/>
      <c r="B18" s="44">
        <v>525</v>
      </c>
      <c r="C18" s="20" t="s">
        <v>31</v>
      </c>
      <c r="D18" s="46">
        <v>330509</v>
      </c>
      <c r="E18" s="46">
        <v>365920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696429</v>
      </c>
      <c r="O18" s="47">
        <f t="shared" si="1"/>
        <v>24.418969144460029</v>
      </c>
      <c r="P18" s="9"/>
    </row>
    <row r="19" spans="1:16">
      <c r="A19" s="12"/>
      <c r="B19" s="44">
        <v>526</v>
      </c>
      <c r="C19" s="20" t="s">
        <v>32</v>
      </c>
      <c r="D19" s="46">
        <v>0</v>
      </c>
      <c r="E19" s="46">
        <v>2819625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2819625</v>
      </c>
      <c r="O19" s="47">
        <f t="shared" si="1"/>
        <v>98.864831697054697</v>
      </c>
      <c r="P19" s="9"/>
    </row>
    <row r="20" spans="1:16">
      <c r="A20" s="12"/>
      <c r="B20" s="44">
        <v>527</v>
      </c>
      <c r="C20" s="20" t="s">
        <v>33</v>
      </c>
      <c r="D20" s="46">
        <v>0</v>
      </c>
      <c r="E20" s="46">
        <v>76330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76330</v>
      </c>
      <c r="O20" s="47">
        <f t="shared" si="1"/>
        <v>2.676367461430575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219135</v>
      </c>
      <c r="E21" s="31">
        <f t="shared" si="5"/>
        <v>1255200</v>
      </c>
      <c r="F21" s="31">
        <f t="shared" si="5"/>
        <v>0</v>
      </c>
      <c r="G21" s="31">
        <f t="shared" si="5"/>
        <v>10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1474345</v>
      </c>
      <c r="O21" s="43">
        <f t="shared" si="1"/>
        <v>51.695126227208974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1189786</v>
      </c>
      <c r="F22" s="46">
        <v>0</v>
      </c>
      <c r="G22" s="46">
        <v>10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1189796</v>
      </c>
      <c r="O22" s="47">
        <f t="shared" si="1"/>
        <v>41.717952314165501</v>
      </c>
      <c r="P22" s="9"/>
    </row>
    <row r="23" spans="1:16">
      <c r="A23" s="12"/>
      <c r="B23" s="44">
        <v>537</v>
      </c>
      <c r="C23" s="20" t="s">
        <v>37</v>
      </c>
      <c r="D23" s="46">
        <v>219135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219135</v>
      </c>
      <c r="O23" s="47">
        <f t="shared" si="1"/>
        <v>7.683555399719495</v>
      </c>
      <c r="P23" s="9"/>
    </row>
    <row r="24" spans="1:16">
      <c r="A24" s="12"/>
      <c r="B24" s="44">
        <v>539</v>
      </c>
      <c r="C24" s="20" t="s">
        <v>38</v>
      </c>
      <c r="D24" s="46">
        <v>0</v>
      </c>
      <c r="E24" s="46">
        <v>65414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65414</v>
      </c>
      <c r="O24" s="47">
        <f t="shared" si="1"/>
        <v>2.2936185133239833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SUM(D26:D26)</f>
        <v>0</v>
      </c>
      <c r="E25" s="31">
        <f t="shared" si="6"/>
        <v>3469260</v>
      </c>
      <c r="F25" s="31">
        <f t="shared" si="6"/>
        <v>0</v>
      </c>
      <c r="G25" s="31">
        <f t="shared" si="6"/>
        <v>100267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3569527</v>
      </c>
      <c r="O25" s="43">
        <f t="shared" si="1"/>
        <v>125.15873071528752</v>
      </c>
      <c r="P25" s="10"/>
    </row>
    <row r="26" spans="1:16">
      <c r="A26" s="12"/>
      <c r="B26" s="44">
        <v>541</v>
      </c>
      <c r="C26" s="20" t="s">
        <v>40</v>
      </c>
      <c r="D26" s="46">
        <v>0</v>
      </c>
      <c r="E26" s="46">
        <v>3469260</v>
      </c>
      <c r="F26" s="46">
        <v>0</v>
      </c>
      <c r="G26" s="46">
        <v>100267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3569527</v>
      </c>
      <c r="O26" s="47">
        <f t="shared" si="1"/>
        <v>125.15873071528752</v>
      </c>
      <c r="P26" s="9"/>
    </row>
    <row r="27" spans="1:16" ht="15.75">
      <c r="A27" s="28" t="s">
        <v>41</v>
      </c>
      <c r="B27" s="29"/>
      <c r="C27" s="30"/>
      <c r="D27" s="31">
        <f t="shared" ref="D27:M27" si="8">SUM(D28:D31)</f>
        <v>64850</v>
      </c>
      <c r="E27" s="31">
        <f t="shared" si="8"/>
        <v>638351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703201</v>
      </c>
      <c r="O27" s="43">
        <f t="shared" si="1"/>
        <v>24.656416549789622</v>
      </c>
      <c r="P27" s="10"/>
    </row>
    <row r="28" spans="1:16">
      <c r="A28" s="13"/>
      <c r="B28" s="45">
        <v>552</v>
      </c>
      <c r="C28" s="21" t="s">
        <v>42</v>
      </c>
      <c r="D28" s="46">
        <v>0</v>
      </c>
      <c r="E28" s="46">
        <v>103370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103370</v>
      </c>
      <c r="O28" s="47">
        <f t="shared" si="1"/>
        <v>3.6244740532959328</v>
      </c>
      <c r="P28" s="9"/>
    </row>
    <row r="29" spans="1:16">
      <c r="A29" s="13"/>
      <c r="B29" s="45">
        <v>553</v>
      </c>
      <c r="C29" s="21" t="s">
        <v>43</v>
      </c>
      <c r="D29" s="46">
        <v>28010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28010</v>
      </c>
      <c r="O29" s="47">
        <f t="shared" si="1"/>
        <v>0.98211781206171112</v>
      </c>
      <c r="P29" s="9"/>
    </row>
    <row r="30" spans="1:16">
      <c r="A30" s="13"/>
      <c r="B30" s="45">
        <v>554</v>
      </c>
      <c r="C30" s="21" t="s">
        <v>44</v>
      </c>
      <c r="D30" s="46">
        <v>0</v>
      </c>
      <c r="E30" s="46">
        <v>534981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534981</v>
      </c>
      <c r="O30" s="47">
        <f t="shared" si="1"/>
        <v>18.758099579242636</v>
      </c>
      <c r="P30" s="9"/>
    </row>
    <row r="31" spans="1:16">
      <c r="A31" s="13"/>
      <c r="B31" s="45">
        <v>559</v>
      </c>
      <c r="C31" s="21" t="s">
        <v>45</v>
      </c>
      <c r="D31" s="46">
        <v>36840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36840</v>
      </c>
      <c r="O31" s="47">
        <f t="shared" si="1"/>
        <v>1.2917251051893408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SUM(D33:D35)</f>
        <v>403199</v>
      </c>
      <c r="E32" s="31">
        <f t="shared" si="9"/>
        <v>104756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507955</v>
      </c>
      <c r="O32" s="43">
        <f t="shared" si="1"/>
        <v>17.81048387096774</v>
      </c>
      <c r="P32" s="10"/>
    </row>
    <row r="33" spans="1:16">
      <c r="A33" s="12"/>
      <c r="B33" s="44">
        <v>562</v>
      </c>
      <c r="C33" s="20" t="s">
        <v>47</v>
      </c>
      <c r="D33" s="46">
        <v>0</v>
      </c>
      <c r="E33" s="46">
        <v>104756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104756</v>
      </c>
      <c r="O33" s="47">
        <f t="shared" si="1"/>
        <v>3.6730715287517532</v>
      </c>
      <c r="P33" s="9"/>
    </row>
    <row r="34" spans="1:16">
      <c r="A34" s="12"/>
      <c r="B34" s="44">
        <v>564</v>
      </c>
      <c r="C34" s="20" t="s">
        <v>83</v>
      </c>
      <c r="D34" s="46">
        <v>9149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9149</v>
      </c>
      <c r="O34" s="47">
        <f t="shared" si="1"/>
        <v>0.32079242636746141</v>
      </c>
      <c r="P34" s="9"/>
    </row>
    <row r="35" spans="1:16">
      <c r="A35" s="12"/>
      <c r="B35" s="44">
        <v>569</v>
      </c>
      <c r="C35" s="20" t="s">
        <v>48</v>
      </c>
      <c r="D35" s="46">
        <v>394050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394050</v>
      </c>
      <c r="O35" s="47">
        <f t="shared" si="1"/>
        <v>13.816619915848527</v>
      </c>
      <c r="P35" s="9"/>
    </row>
    <row r="36" spans="1:16" ht="15.75">
      <c r="A36" s="28" t="s">
        <v>49</v>
      </c>
      <c r="B36" s="29"/>
      <c r="C36" s="30"/>
      <c r="D36" s="31">
        <f t="shared" ref="D36:M36" si="11">SUM(D37:D37)</f>
        <v>0</v>
      </c>
      <c r="E36" s="31">
        <f t="shared" si="11"/>
        <v>677574</v>
      </c>
      <c r="F36" s="31">
        <f t="shared" si="11"/>
        <v>0</v>
      </c>
      <c r="G36" s="31">
        <f t="shared" si="11"/>
        <v>1125483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 t="shared" si="10"/>
        <v>1803057</v>
      </c>
      <c r="O36" s="43">
        <f t="shared" si="1"/>
        <v>63.22079242636746</v>
      </c>
      <c r="P36" s="9"/>
    </row>
    <row r="37" spans="1:16">
      <c r="A37" s="12"/>
      <c r="B37" s="44">
        <v>571</v>
      </c>
      <c r="C37" s="20" t="s">
        <v>50</v>
      </c>
      <c r="D37" s="46">
        <v>0</v>
      </c>
      <c r="E37" s="46">
        <v>677574</v>
      </c>
      <c r="F37" s="46">
        <v>0</v>
      </c>
      <c r="G37" s="46">
        <v>1125483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1803057</v>
      </c>
      <c r="O37" s="47">
        <f t="shared" ref="O37:O68" si="12">(N37/O$70)</f>
        <v>63.22079242636746</v>
      </c>
      <c r="P37" s="9"/>
    </row>
    <row r="38" spans="1:16" ht="15.75">
      <c r="A38" s="28" t="s">
        <v>76</v>
      </c>
      <c r="B38" s="29"/>
      <c r="C38" s="30"/>
      <c r="D38" s="31">
        <f t="shared" ref="D38:M38" si="13">SUM(D39:D39)</f>
        <v>4325985</v>
      </c>
      <c r="E38" s="31">
        <f t="shared" si="13"/>
        <v>6471607</v>
      </c>
      <c r="F38" s="31">
        <f t="shared" si="13"/>
        <v>800000</v>
      </c>
      <c r="G38" s="31">
        <f t="shared" si="13"/>
        <v>1000225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 t="shared" si="10"/>
        <v>12597817</v>
      </c>
      <c r="O38" s="43">
        <f t="shared" si="12"/>
        <v>441.7186886395512</v>
      </c>
      <c r="P38" s="9"/>
    </row>
    <row r="39" spans="1:16">
      <c r="A39" s="12"/>
      <c r="B39" s="44">
        <v>581</v>
      </c>
      <c r="C39" s="20" t="s">
        <v>51</v>
      </c>
      <c r="D39" s="46">
        <v>4325985</v>
      </c>
      <c r="E39" s="46">
        <v>6471607</v>
      </c>
      <c r="F39" s="46">
        <v>800000</v>
      </c>
      <c r="G39" s="46">
        <v>1000225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12597817</v>
      </c>
      <c r="O39" s="47">
        <f t="shared" si="12"/>
        <v>441.7186886395512</v>
      </c>
      <c r="P39" s="9"/>
    </row>
    <row r="40" spans="1:16" ht="15.75">
      <c r="A40" s="28" t="s">
        <v>52</v>
      </c>
      <c r="B40" s="29"/>
      <c r="C40" s="30"/>
      <c r="D40" s="31">
        <f t="shared" ref="D40:M40" si="14">SUM(D41:D67)</f>
        <v>41251</v>
      </c>
      <c r="E40" s="31">
        <f t="shared" si="14"/>
        <v>1350953</v>
      </c>
      <c r="F40" s="31">
        <f t="shared" si="14"/>
        <v>0</v>
      </c>
      <c r="G40" s="31">
        <f t="shared" si="14"/>
        <v>0</v>
      </c>
      <c r="H40" s="31">
        <f t="shared" si="14"/>
        <v>0</v>
      </c>
      <c r="I40" s="31">
        <f t="shared" si="14"/>
        <v>0</v>
      </c>
      <c r="J40" s="31">
        <f t="shared" si="14"/>
        <v>0</v>
      </c>
      <c r="K40" s="31">
        <f t="shared" si="14"/>
        <v>0</v>
      </c>
      <c r="L40" s="31">
        <f t="shared" si="14"/>
        <v>0</v>
      </c>
      <c r="M40" s="31">
        <f t="shared" si="14"/>
        <v>0</v>
      </c>
      <c r="N40" s="31">
        <f t="shared" si="10"/>
        <v>1392204</v>
      </c>
      <c r="O40" s="43">
        <f t="shared" si="12"/>
        <v>48.815007012622722</v>
      </c>
      <c r="P40" s="9"/>
    </row>
    <row r="41" spans="1:16">
      <c r="A41" s="12"/>
      <c r="B41" s="44">
        <v>601</v>
      </c>
      <c r="C41" s="20" t="s">
        <v>53</v>
      </c>
      <c r="D41" s="46">
        <v>0</v>
      </c>
      <c r="E41" s="46">
        <v>18324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6" si="15">SUM(D41:M41)</f>
        <v>18324</v>
      </c>
      <c r="O41" s="47">
        <f t="shared" si="12"/>
        <v>0.64249649368863959</v>
      </c>
      <c r="P41" s="9"/>
    </row>
    <row r="42" spans="1:16">
      <c r="A42" s="12"/>
      <c r="B42" s="44">
        <v>602</v>
      </c>
      <c r="C42" s="20" t="s">
        <v>54</v>
      </c>
      <c r="D42" s="46">
        <v>0</v>
      </c>
      <c r="E42" s="46">
        <v>23496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5"/>
        <v>23496</v>
      </c>
      <c r="O42" s="47">
        <f t="shared" si="12"/>
        <v>0.82384291725105185</v>
      </c>
      <c r="P42" s="9"/>
    </row>
    <row r="43" spans="1:16">
      <c r="A43" s="12"/>
      <c r="B43" s="44">
        <v>603</v>
      </c>
      <c r="C43" s="20" t="s">
        <v>55</v>
      </c>
      <c r="D43" s="46">
        <v>0</v>
      </c>
      <c r="E43" s="46">
        <v>3965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3965</v>
      </c>
      <c r="O43" s="47">
        <f t="shared" si="12"/>
        <v>0.13902524544179523</v>
      </c>
      <c r="P43" s="9"/>
    </row>
    <row r="44" spans="1:16">
      <c r="A44" s="12"/>
      <c r="B44" s="44">
        <v>604</v>
      </c>
      <c r="C44" s="20" t="s">
        <v>56</v>
      </c>
      <c r="D44" s="46">
        <v>0</v>
      </c>
      <c r="E44" s="46">
        <v>264320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264320</v>
      </c>
      <c r="O44" s="47">
        <f t="shared" si="12"/>
        <v>9.2678821879382891</v>
      </c>
      <c r="P44" s="9"/>
    </row>
    <row r="45" spans="1:16">
      <c r="A45" s="12"/>
      <c r="B45" s="44">
        <v>605</v>
      </c>
      <c r="C45" s="20" t="s">
        <v>57</v>
      </c>
      <c r="D45" s="46">
        <v>0</v>
      </c>
      <c r="E45" s="46">
        <v>980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980</v>
      </c>
      <c r="O45" s="47">
        <f t="shared" si="12"/>
        <v>3.4361851332398316E-2</v>
      </c>
      <c r="P45" s="9"/>
    </row>
    <row r="46" spans="1:16">
      <c r="A46" s="12"/>
      <c r="B46" s="44">
        <v>608</v>
      </c>
      <c r="C46" s="20" t="s">
        <v>58</v>
      </c>
      <c r="D46" s="46">
        <v>0</v>
      </c>
      <c r="E46" s="46">
        <v>24975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24975</v>
      </c>
      <c r="O46" s="47">
        <f t="shared" si="12"/>
        <v>0.87570126227208978</v>
      </c>
      <c r="P46" s="9"/>
    </row>
    <row r="47" spans="1:16">
      <c r="A47" s="12"/>
      <c r="B47" s="44">
        <v>614</v>
      </c>
      <c r="C47" s="20" t="s">
        <v>59</v>
      </c>
      <c r="D47" s="46">
        <v>0</v>
      </c>
      <c r="E47" s="46">
        <v>90068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61" si="16">SUM(D47:M47)</f>
        <v>90068</v>
      </c>
      <c r="O47" s="47">
        <f t="shared" si="12"/>
        <v>3.1580645161290324</v>
      </c>
      <c r="P47" s="9"/>
    </row>
    <row r="48" spans="1:16">
      <c r="A48" s="12"/>
      <c r="B48" s="44">
        <v>615</v>
      </c>
      <c r="C48" s="20" t="s">
        <v>60</v>
      </c>
      <c r="D48" s="46">
        <v>0</v>
      </c>
      <c r="E48" s="46">
        <v>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6</v>
      </c>
      <c r="O48" s="47">
        <f t="shared" si="12"/>
        <v>2.1037868162692848E-4</v>
      </c>
      <c r="P48" s="9"/>
    </row>
    <row r="49" spans="1:16">
      <c r="A49" s="12"/>
      <c r="B49" s="44">
        <v>634</v>
      </c>
      <c r="C49" s="20" t="s">
        <v>62</v>
      </c>
      <c r="D49" s="46">
        <v>0</v>
      </c>
      <c r="E49" s="46">
        <v>42677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42677</v>
      </c>
      <c r="O49" s="47">
        <f t="shared" si="12"/>
        <v>1.4963884992987377</v>
      </c>
      <c r="P49" s="9"/>
    </row>
    <row r="50" spans="1:16">
      <c r="A50" s="12"/>
      <c r="B50" s="44">
        <v>654</v>
      </c>
      <c r="C50" s="20" t="s">
        <v>63</v>
      </c>
      <c r="D50" s="46">
        <v>0</v>
      </c>
      <c r="E50" s="46">
        <v>108093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108093</v>
      </c>
      <c r="O50" s="47">
        <f t="shared" si="12"/>
        <v>3.7900771388499299</v>
      </c>
      <c r="P50" s="9"/>
    </row>
    <row r="51" spans="1:16">
      <c r="A51" s="12"/>
      <c r="B51" s="44">
        <v>663</v>
      </c>
      <c r="C51" s="20" t="s">
        <v>64</v>
      </c>
      <c r="D51" s="46">
        <v>0</v>
      </c>
      <c r="E51" s="46">
        <v>12439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12439</v>
      </c>
      <c r="O51" s="47">
        <f t="shared" si="12"/>
        <v>0.4361500701262272</v>
      </c>
      <c r="P51" s="9"/>
    </row>
    <row r="52" spans="1:16">
      <c r="A52" s="12"/>
      <c r="B52" s="44">
        <v>665</v>
      </c>
      <c r="C52" s="20" t="s">
        <v>65</v>
      </c>
      <c r="D52" s="46">
        <v>0</v>
      </c>
      <c r="E52" s="46">
        <v>3600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3600</v>
      </c>
      <c r="O52" s="47">
        <f t="shared" si="12"/>
        <v>0.12622720897615708</v>
      </c>
      <c r="P52" s="9"/>
    </row>
    <row r="53" spans="1:16">
      <c r="A53" s="12"/>
      <c r="B53" s="44">
        <v>674</v>
      </c>
      <c r="C53" s="20" t="s">
        <v>66</v>
      </c>
      <c r="D53" s="46">
        <v>0</v>
      </c>
      <c r="E53" s="46">
        <v>36558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36558</v>
      </c>
      <c r="O53" s="47">
        <f t="shared" si="12"/>
        <v>1.2818373071528752</v>
      </c>
      <c r="P53" s="9"/>
    </row>
    <row r="54" spans="1:16">
      <c r="A54" s="12"/>
      <c r="B54" s="44">
        <v>682</v>
      </c>
      <c r="C54" s="20" t="s">
        <v>67</v>
      </c>
      <c r="D54" s="46">
        <v>0</v>
      </c>
      <c r="E54" s="46">
        <v>4474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4474</v>
      </c>
      <c r="O54" s="47">
        <f t="shared" si="12"/>
        <v>0.15687237026647965</v>
      </c>
      <c r="P54" s="9"/>
    </row>
    <row r="55" spans="1:16">
      <c r="A55" s="12"/>
      <c r="B55" s="44">
        <v>683</v>
      </c>
      <c r="C55" s="20" t="s">
        <v>68</v>
      </c>
      <c r="D55" s="46">
        <v>0</v>
      </c>
      <c r="E55" s="46">
        <v>240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240</v>
      </c>
      <c r="O55" s="47">
        <f t="shared" si="12"/>
        <v>8.4151472650771386E-3</v>
      </c>
      <c r="P55" s="9"/>
    </row>
    <row r="56" spans="1:16">
      <c r="A56" s="12"/>
      <c r="B56" s="44">
        <v>685</v>
      </c>
      <c r="C56" s="20" t="s">
        <v>69</v>
      </c>
      <c r="D56" s="46">
        <v>0</v>
      </c>
      <c r="E56" s="46">
        <v>515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515</v>
      </c>
      <c r="O56" s="47">
        <f t="shared" si="12"/>
        <v>1.805750350631136E-2</v>
      </c>
      <c r="P56" s="9"/>
    </row>
    <row r="57" spans="1:16">
      <c r="A57" s="12"/>
      <c r="B57" s="44">
        <v>694</v>
      </c>
      <c r="C57" s="20" t="s">
        <v>70</v>
      </c>
      <c r="D57" s="46">
        <v>0</v>
      </c>
      <c r="E57" s="46">
        <v>21595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21595</v>
      </c>
      <c r="O57" s="47">
        <f t="shared" si="12"/>
        <v>0.75718793828892006</v>
      </c>
      <c r="P57" s="9"/>
    </row>
    <row r="58" spans="1:16">
      <c r="A58" s="12"/>
      <c r="B58" s="44">
        <v>711</v>
      </c>
      <c r="C58" s="20" t="s">
        <v>71</v>
      </c>
      <c r="D58" s="46">
        <v>0</v>
      </c>
      <c r="E58" s="46">
        <v>216219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216219</v>
      </c>
      <c r="O58" s="47">
        <f t="shared" si="12"/>
        <v>7.581311360448808</v>
      </c>
      <c r="P58" s="9"/>
    </row>
    <row r="59" spans="1:16">
      <c r="A59" s="12"/>
      <c r="B59" s="44">
        <v>712</v>
      </c>
      <c r="C59" s="20" t="s">
        <v>72</v>
      </c>
      <c r="D59" s="46">
        <v>0</v>
      </c>
      <c r="E59" s="46">
        <v>215128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215128</v>
      </c>
      <c r="O59" s="47">
        <f t="shared" si="12"/>
        <v>7.5430575035063114</v>
      </c>
      <c r="P59" s="9"/>
    </row>
    <row r="60" spans="1:16">
      <c r="A60" s="12"/>
      <c r="B60" s="44">
        <v>713</v>
      </c>
      <c r="C60" s="20" t="s">
        <v>73</v>
      </c>
      <c r="D60" s="46">
        <v>0</v>
      </c>
      <c r="E60" s="46">
        <v>52082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52082</v>
      </c>
      <c r="O60" s="47">
        <f t="shared" si="12"/>
        <v>1.8261570827489482</v>
      </c>
      <c r="P60" s="9"/>
    </row>
    <row r="61" spans="1:16">
      <c r="A61" s="12"/>
      <c r="B61" s="44">
        <v>714</v>
      </c>
      <c r="C61" s="20" t="s">
        <v>84</v>
      </c>
      <c r="D61" s="46">
        <v>0</v>
      </c>
      <c r="E61" s="46">
        <v>5152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5152</v>
      </c>
      <c r="O61" s="47">
        <f t="shared" si="12"/>
        <v>0.18064516129032257</v>
      </c>
      <c r="P61" s="9"/>
    </row>
    <row r="62" spans="1:16">
      <c r="A62" s="12"/>
      <c r="B62" s="44">
        <v>715</v>
      </c>
      <c r="C62" s="20" t="s">
        <v>85</v>
      </c>
      <c r="D62" s="46">
        <v>0</v>
      </c>
      <c r="E62" s="46">
        <v>6078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7" si="17">SUM(D62:M62)</f>
        <v>6078</v>
      </c>
      <c r="O62" s="47">
        <f t="shared" si="12"/>
        <v>0.21311360448807853</v>
      </c>
      <c r="P62" s="9"/>
    </row>
    <row r="63" spans="1:16">
      <c r="A63" s="12"/>
      <c r="B63" s="44">
        <v>719</v>
      </c>
      <c r="C63" s="20" t="s">
        <v>74</v>
      </c>
      <c r="D63" s="46">
        <v>0</v>
      </c>
      <c r="E63" s="46">
        <v>467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467</v>
      </c>
      <c r="O63" s="47">
        <f t="shared" si="12"/>
        <v>1.6374474053295934E-2</v>
      </c>
      <c r="P63" s="9"/>
    </row>
    <row r="64" spans="1:16">
      <c r="A64" s="12"/>
      <c r="B64" s="44">
        <v>724</v>
      </c>
      <c r="C64" s="20" t="s">
        <v>75</v>
      </c>
      <c r="D64" s="46">
        <v>0</v>
      </c>
      <c r="E64" s="46">
        <v>59968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59968</v>
      </c>
      <c r="O64" s="47">
        <f t="shared" si="12"/>
        <v>2.1026647966339409</v>
      </c>
      <c r="P64" s="9"/>
    </row>
    <row r="65" spans="1:119">
      <c r="A65" s="12"/>
      <c r="B65" s="44">
        <v>744</v>
      </c>
      <c r="C65" s="20" t="s">
        <v>77</v>
      </c>
      <c r="D65" s="46">
        <v>0</v>
      </c>
      <c r="E65" s="46">
        <v>31800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31800</v>
      </c>
      <c r="O65" s="47">
        <f t="shared" si="12"/>
        <v>1.1150070126227209</v>
      </c>
      <c r="P65" s="9"/>
    </row>
    <row r="66" spans="1:119">
      <c r="A66" s="12"/>
      <c r="B66" s="44">
        <v>764</v>
      </c>
      <c r="C66" s="20" t="s">
        <v>78</v>
      </c>
      <c r="D66" s="46">
        <v>0</v>
      </c>
      <c r="E66" s="46">
        <v>107734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107734</v>
      </c>
      <c r="O66" s="47">
        <f t="shared" si="12"/>
        <v>3.7774894810659188</v>
      </c>
      <c r="P66" s="9"/>
    </row>
    <row r="67" spans="1:119" ht="15.75" thickBot="1">
      <c r="A67" s="12"/>
      <c r="B67" s="44">
        <v>769</v>
      </c>
      <c r="C67" s="20" t="s">
        <v>79</v>
      </c>
      <c r="D67" s="46">
        <v>41251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41251</v>
      </c>
      <c r="O67" s="47">
        <f t="shared" si="12"/>
        <v>1.4463884992987377</v>
      </c>
      <c r="P67" s="9"/>
    </row>
    <row r="68" spans="1:119" ht="16.5" thickBot="1">
      <c r="A68" s="14" t="s">
        <v>10</v>
      </c>
      <c r="B68" s="23"/>
      <c r="C68" s="22"/>
      <c r="D68" s="15">
        <f t="shared" ref="D68:M68" si="18">SUM(D5,D13,D21,D25,D27,D32,D36,D38,D40)</f>
        <v>8246410</v>
      </c>
      <c r="E68" s="15">
        <f t="shared" si="18"/>
        <v>24284758</v>
      </c>
      <c r="F68" s="15">
        <f t="shared" si="18"/>
        <v>800067</v>
      </c>
      <c r="G68" s="15">
        <f t="shared" si="18"/>
        <v>2341901</v>
      </c>
      <c r="H68" s="15">
        <f t="shared" si="18"/>
        <v>0</v>
      </c>
      <c r="I68" s="15">
        <f t="shared" si="18"/>
        <v>0</v>
      </c>
      <c r="J68" s="15">
        <f t="shared" si="18"/>
        <v>0</v>
      </c>
      <c r="K68" s="15">
        <f t="shared" si="18"/>
        <v>0</v>
      </c>
      <c r="L68" s="15">
        <f t="shared" si="18"/>
        <v>0</v>
      </c>
      <c r="M68" s="15">
        <f t="shared" si="18"/>
        <v>0</v>
      </c>
      <c r="N68" s="15">
        <f>SUM(D68:M68)</f>
        <v>35673136</v>
      </c>
      <c r="O68" s="37">
        <f t="shared" si="12"/>
        <v>1250.8112201963534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8" t="s">
        <v>86</v>
      </c>
      <c r="M70" s="118"/>
      <c r="N70" s="118"/>
      <c r="O70" s="41">
        <v>28520</v>
      </c>
    </row>
    <row r="71" spans="1:119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7"/>
    </row>
    <row r="72" spans="1:119" ht="15.75" thickBot="1">
      <c r="A72" s="120" t="s">
        <v>91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</sheetData>
  <mergeCells count="10">
    <mergeCell ref="A72:O72"/>
    <mergeCell ref="L70:N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1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2229561</v>
      </c>
      <c r="E5" s="26">
        <f t="shared" si="0"/>
        <v>2096239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4325800</v>
      </c>
      <c r="O5" s="32">
        <f t="shared" ref="O5:O37" si="1">(N5/O$69)</f>
        <v>148.72958569709473</v>
      </c>
      <c r="P5" s="6"/>
    </row>
    <row r="6" spans="1:133">
      <c r="A6" s="12"/>
      <c r="B6" s="44">
        <v>511</v>
      </c>
      <c r="C6" s="20" t="s">
        <v>20</v>
      </c>
      <c r="D6" s="46">
        <v>1288320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1288320</v>
      </c>
      <c r="O6" s="47">
        <f t="shared" si="1"/>
        <v>44.294997421351212</v>
      </c>
      <c r="P6" s="9"/>
    </row>
    <row r="7" spans="1:133">
      <c r="A7" s="12"/>
      <c r="B7" s="44">
        <v>512</v>
      </c>
      <c r="C7" s="20" t="s">
        <v>21</v>
      </c>
      <c r="D7" s="46">
        <v>117529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117529</v>
      </c>
      <c r="O7" s="47">
        <f t="shared" si="1"/>
        <v>4.040880178786316</v>
      </c>
      <c r="P7" s="9"/>
    </row>
    <row r="8" spans="1:133">
      <c r="A8" s="12"/>
      <c r="B8" s="44">
        <v>513</v>
      </c>
      <c r="C8" s="20" t="s">
        <v>22</v>
      </c>
      <c r="D8" s="46">
        <v>83000</v>
      </c>
      <c r="E8" s="46">
        <v>1984504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2067504</v>
      </c>
      <c r="O8" s="47">
        <f t="shared" si="1"/>
        <v>71.084889118102112</v>
      </c>
      <c r="P8" s="9"/>
    </row>
    <row r="9" spans="1:133">
      <c r="A9" s="12"/>
      <c r="B9" s="44">
        <v>514</v>
      </c>
      <c r="C9" s="20" t="s">
        <v>23</v>
      </c>
      <c r="D9" s="46">
        <v>58655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58655</v>
      </c>
      <c r="O9" s="47">
        <f t="shared" si="1"/>
        <v>2.0166752621626269</v>
      </c>
      <c r="P9" s="9"/>
    </row>
    <row r="10" spans="1:133">
      <c r="A10" s="12"/>
      <c r="B10" s="44">
        <v>515</v>
      </c>
      <c r="C10" s="20" t="s">
        <v>24</v>
      </c>
      <c r="D10" s="46">
        <v>271121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271121</v>
      </c>
      <c r="O10" s="47">
        <f t="shared" si="1"/>
        <v>9.3216778408114145</v>
      </c>
      <c r="P10" s="9"/>
    </row>
    <row r="11" spans="1:133">
      <c r="A11" s="12"/>
      <c r="B11" s="44">
        <v>516</v>
      </c>
      <c r="C11" s="20" t="s">
        <v>25</v>
      </c>
      <c r="D11" s="46">
        <v>107788</v>
      </c>
      <c r="E11" s="46">
        <v>2661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110449</v>
      </c>
      <c r="O11" s="47">
        <f t="shared" si="1"/>
        <v>3.7974557331958052</v>
      </c>
      <c r="P11" s="9"/>
    </row>
    <row r="12" spans="1:133">
      <c r="A12" s="12"/>
      <c r="B12" s="44">
        <v>519</v>
      </c>
      <c r="C12" s="20" t="s">
        <v>26</v>
      </c>
      <c r="D12" s="46">
        <v>303148</v>
      </c>
      <c r="E12" s="46">
        <v>109074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412222</v>
      </c>
      <c r="O12" s="47">
        <f t="shared" si="1"/>
        <v>14.173010142685232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945915</v>
      </c>
      <c r="E13" s="31">
        <f t="shared" si="3"/>
        <v>7964179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8910094</v>
      </c>
      <c r="O13" s="43">
        <f t="shared" si="1"/>
        <v>306.34670792504727</v>
      </c>
      <c r="P13" s="10"/>
    </row>
    <row r="14" spans="1:133">
      <c r="A14" s="12"/>
      <c r="B14" s="44">
        <v>521</v>
      </c>
      <c r="C14" s="20" t="s">
        <v>28</v>
      </c>
      <c r="D14" s="46">
        <v>0</v>
      </c>
      <c r="E14" s="46">
        <v>2488768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2488768</v>
      </c>
      <c r="O14" s="47">
        <f t="shared" si="1"/>
        <v>85.568781158672849</v>
      </c>
      <c r="P14" s="9"/>
    </row>
    <row r="15" spans="1:133">
      <c r="A15" s="12"/>
      <c r="B15" s="44">
        <v>522</v>
      </c>
      <c r="C15" s="20" t="s">
        <v>29</v>
      </c>
      <c r="D15" s="46">
        <v>509468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509468</v>
      </c>
      <c r="O15" s="47">
        <f t="shared" si="1"/>
        <v>17.516520543235345</v>
      </c>
      <c r="P15" s="9"/>
    </row>
    <row r="16" spans="1:133">
      <c r="A16" s="12"/>
      <c r="B16" s="44">
        <v>523</v>
      </c>
      <c r="C16" s="20" t="s">
        <v>82</v>
      </c>
      <c r="D16" s="46">
        <v>0</v>
      </c>
      <c r="E16" s="46">
        <v>2538877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>SUM(D16:M16)</f>
        <v>2538877</v>
      </c>
      <c r="O16" s="47">
        <f t="shared" si="1"/>
        <v>87.291627986934841</v>
      </c>
      <c r="P16" s="9"/>
    </row>
    <row r="17" spans="1:16">
      <c r="A17" s="12"/>
      <c r="B17" s="44">
        <v>524</v>
      </c>
      <c r="C17" s="20" t="s">
        <v>30</v>
      </c>
      <c r="D17" s="46">
        <v>0</v>
      </c>
      <c r="E17" s="46">
        <v>11371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11371</v>
      </c>
      <c r="O17" s="47">
        <f t="shared" si="1"/>
        <v>0.39095753824995705</v>
      </c>
      <c r="P17" s="9"/>
    </row>
    <row r="18" spans="1:16">
      <c r="A18" s="12"/>
      <c r="B18" s="44">
        <v>525</v>
      </c>
      <c r="C18" s="20" t="s">
        <v>31</v>
      </c>
      <c r="D18" s="46">
        <v>249448</v>
      </c>
      <c r="E18" s="46">
        <v>371863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621311</v>
      </c>
      <c r="O18" s="47">
        <f t="shared" si="1"/>
        <v>21.361904761904761</v>
      </c>
      <c r="P18" s="9"/>
    </row>
    <row r="19" spans="1:16">
      <c r="A19" s="12"/>
      <c r="B19" s="44">
        <v>526</v>
      </c>
      <c r="C19" s="20" t="s">
        <v>32</v>
      </c>
      <c r="D19" s="46">
        <v>0</v>
      </c>
      <c r="E19" s="46">
        <v>2463373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2463373</v>
      </c>
      <c r="O19" s="47">
        <f t="shared" si="1"/>
        <v>84.695650679044178</v>
      </c>
      <c r="P19" s="9"/>
    </row>
    <row r="20" spans="1:16">
      <c r="A20" s="12"/>
      <c r="B20" s="44">
        <v>527</v>
      </c>
      <c r="C20" s="20" t="s">
        <v>33</v>
      </c>
      <c r="D20" s="46">
        <v>0</v>
      </c>
      <c r="E20" s="46">
        <v>89927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89927</v>
      </c>
      <c r="O20" s="47">
        <f t="shared" si="1"/>
        <v>3.0918686608217296</v>
      </c>
      <c r="P20" s="9"/>
    </row>
    <row r="21" spans="1:16">
      <c r="A21" s="12"/>
      <c r="B21" s="44">
        <v>529</v>
      </c>
      <c r="C21" s="20" t="s">
        <v>34</v>
      </c>
      <c r="D21" s="46">
        <v>186999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186999</v>
      </c>
      <c r="O21" s="47">
        <f t="shared" si="1"/>
        <v>6.4293965961835999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SUM(D23:D25)</f>
        <v>158517</v>
      </c>
      <c r="E22" s="31">
        <f t="shared" si="5"/>
        <v>1103126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1261643</v>
      </c>
      <c r="O22" s="43">
        <f t="shared" si="1"/>
        <v>43.377789238439057</v>
      </c>
      <c r="P22" s="10"/>
    </row>
    <row r="23" spans="1:16">
      <c r="A23" s="12"/>
      <c r="B23" s="44">
        <v>534</v>
      </c>
      <c r="C23" s="20" t="s">
        <v>36</v>
      </c>
      <c r="D23" s="46">
        <v>0</v>
      </c>
      <c r="E23" s="46">
        <v>1051729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1051729</v>
      </c>
      <c r="O23" s="47">
        <f t="shared" si="1"/>
        <v>36.160529482551141</v>
      </c>
      <c r="P23" s="9"/>
    </row>
    <row r="24" spans="1:16">
      <c r="A24" s="12"/>
      <c r="B24" s="44">
        <v>537</v>
      </c>
      <c r="C24" s="20" t="s">
        <v>37</v>
      </c>
      <c r="D24" s="46">
        <v>158517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158517</v>
      </c>
      <c r="O24" s="47">
        <f t="shared" si="1"/>
        <v>5.4501289324394016</v>
      </c>
      <c r="P24" s="9"/>
    </row>
    <row r="25" spans="1:16">
      <c r="A25" s="12"/>
      <c r="B25" s="44">
        <v>539</v>
      </c>
      <c r="C25" s="20" t="s">
        <v>38</v>
      </c>
      <c r="D25" s="46">
        <v>0</v>
      </c>
      <c r="E25" s="46">
        <v>51397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51397</v>
      </c>
      <c r="O25" s="47">
        <f t="shared" si="1"/>
        <v>1.767130823448513</v>
      </c>
      <c r="P25" s="9"/>
    </row>
    <row r="26" spans="1:16" ht="15.75">
      <c r="A26" s="28" t="s">
        <v>39</v>
      </c>
      <c r="B26" s="29"/>
      <c r="C26" s="30"/>
      <c r="D26" s="31">
        <f t="shared" ref="D26:M26" si="6">SUM(D27:D27)</f>
        <v>0</v>
      </c>
      <c r="E26" s="31">
        <f t="shared" si="6"/>
        <v>3915971</v>
      </c>
      <c r="F26" s="31">
        <f t="shared" si="6"/>
        <v>0</v>
      </c>
      <c r="G26" s="31">
        <f t="shared" si="6"/>
        <v>77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3916048</v>
      </c>
      <c r="O26" s="43">
        <f t="shared" si="1"/>
        <v>134.64149905449545</v>
      </c>
      <c r="P26" s="10"/>
    </row>
    <row r="27" spans="1:16">
      <c r="A27" s="12"/>
      <c r="B27" s="44">
        <v>541</v>
      </c>
      <c r="C27" s="20" t="s">
        <v>40</v>
      </c>
      <c r="D27" s="46">
        <v>0</v>
      </c>
      <c r="E27" s="46">
        <v>3915971</v>
      </c>
      <c r="F27" s="46">
        <v>0</v>
      </c>
      <c r="G27" s="46">
        <v>77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3916048</v>
      </c>
      <c r="O27" s="47">
        <f t="shared" si="1"/>
        <v>134.64149905449545</v>
      </c>
      <c r="P27" s="9"/>
    </row>
    <row r="28" spans="1:16" ht="15.75">
      <c r="A28" s="28" t="s">
        <v>41</v>
      </c>
      <c r="B28" s="29"/>
      <c r="C28" s="30"/>
      <c r="D28" s="31">
        <f t="shared" ref="D28:M28" si="8">SUM(D29:D32)</f>
        <v>72834</v>
      </c>
      <c r="E28" s="31">
        <f t="shared" si="8"/>
        <v>561865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634699</v>
      </c>
      <c r="O28" s="43">
        <f t="shared" si="1"/>
        <v>21.822210761560942</v>
      </c>
      <c r="P28" s="10"/>
    </row>
    <row r="29" spans="1:16">
      <c r="A29" s="13"/>
      <c r="B29" s="45">
        <v>552</v>
      </c>
      <c r="C29" s="21" t="s">
        <v>42</v>
      </c>
      <c r="D29" s="46">
        <v>0</v>
      </c>
      <c r="E29" s="46">
        <v>93585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93585</v>
      </c>
      <c r="O29" s="47">
        <f t="shared" si="1"/>
        <v>3.2176379577101599</v>
      </c>
      <c r="P29" s="9"/>
    </row>
    <row r="30" spans="1:16">
      <c r="A30" s="13"/>
      <c r="B30" s="45">
        <v>553</v>
      </c>
      <c r="C30" s="21" t="s">
        <v>43</v>
      </c>
      <c r="D30" s="46">
        <v>21996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21996</v>
      </c>
      <c r="O30" s="47">
        <f t="shared" si="1"/>
        <v>0.75626611655492526</v>
      </c>
      <c r="P30" s="9"/>
    </row>
    <row r="31" spans="1:16">
      <c r="A31" s="13"/>
      <c r="B31" s="45">
        <v>554</v>
      </c>
      <c r="C31" s="21" t="s">
        <v>44</v>
      </c>
      <c r="D31" s="46">
        <v>0</v>
      </c>
      <c r="E31" s="46">
        <v>468280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468280</v>
      </c>
      <c r="O31" s="47">
        <f t="shared" si="1"/>
        <v>16.100395392814164</v>
      </c>
      <c r="P31" s="9"/>
    </row>
    <row r="32" spans="1:16">
      <c r="A32" s="13"/>
      <c r="B32" s="45">
        <v>559</v>
      </c>
      <c r="C32" s="21" t="s">
        <v>45</v>
      </c>
      <c r="D32" s="46">
        <v>50838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50838</v>
      </c>
      <c r="O32" s="47">
        <f t="shared" si="1"/>
        <v>1.7479112944816917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SUM(D34:D35)</f>
        <v>817618</v>
      </c>
      <c r="E33" s="31">
        <f t="shared" si="9"/>
        <v>117997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935615</v>
      </c>
      <c r="O33" s="43">
        <f t="shared" si="1"/>
        <v>32.168299810899086</v>
      </c>
      <c r="P33" s="10"/>
    </row>
    <row r="34" spans="1:16">
      <c r="A34" s="12"/>
      <c r="B34" s="44">
        <v>562</v>
      </c>
      <c r="C34" s="20" t="s">
        <v>47</v>
      </c>
      <c r="D34" s="46">
        <v>0</v>
      </c>
      <c r="E34" s="46">
        <v>117997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6" si="10">SUM(D34:M34)</f>
        <v>117997</v>
      </c>
      <c r="O34" s="47">
        <f t="shared" si="1"/>
        <v>4.0569709472236548</v>
      </c>
      <c r="P34" s="9"/>
    </row>
    <row r="35" spans="1:16">
      <c r="A35" s="12"/>
      <c r="B35" s="44">
        <v>569</v>
      </c>
      <c r="C35" s="20" t="s">
        <v>48</v>
      </c>
      <c r="D35" s="46">
        <v>817618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817618</v>
      </c>
      <c r="O35" s="47">
        <f t="shared" si="1"/>
        <v>28.111328863675435</v>
      </c>
      <c r="P35" s="9"/>
    </row>
    <row r="36" spans="1:16" ht="15.75">
      <c r="A36" s="28" t="s">
        <v>49</v>
      </c>
      <c r="B36" s="29"/>
      <c r="C36" s="30"/>
      <c r="D36" s="31">
        <f t="shared" ref="D36:M36" si="11">SUM(D37:D37)</f>
        <v>0</v>
      </c>
      <c r="E36" s="31">
        <f t="shared" si="11"/>
        <v>679405</v>
      </c>
      <c r="F36" s="31">
        <f t="shared" si="11"/>
        <v>0</v>
      </c>
      <c r="G36" s="31">
        <f t="shared" si="11"/>
        <v>618105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 t="shared" si="10"/>
        <v>1297510</v>
      </c>
      <c r="O36" s="43">
        <f t="shared" si="1"/>
        <v>44.610967852845107</v>
      </c>
      <c r="P36" s="9"/>
    </row>
    <row r="37" spans="1:16">
      <c r="A37" s="12"/>
      <c r="B37" s="44">
        <v>571</v>
      </c>
      <c r="C37" s="20" t="s">
        <v>50</v>
      </c>
      <c r="D37" s="46">
        <v>0</v>
      </c>
      <c r="E37" s="46">
        <v>679405</v>
      </c>
      <c r="F37" s="46">
        <v>0</v>
      </c>
      <c r="G37" s="46">
        <v>618105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1297510</v>
      </c>
      <c r="O37" s="47">
        <f t="shared" si="1"/>
        <v>44.610967852845107</v>
      </c>
      <c r="P37" s="9"/>
    </row>
    <row r="38" spans="1:16" ht="15.75">
      <c r="A38" s="28" t="s">
        <v>76</v>
      </c>
      <c r="B38" s="29"/>
      <c r="C38" s="30"/>
      <c r="D38" s="31">
        <f t="shared" ref="D38:M38" si="12">SUM(D39:D39)</f>
        <v>4165455</v>
      </c>
      <c r="E38" s="31">
        <f t="shared" si="12"/>
        <v>6718649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 t="shared" si="10"/>
        <v>10884104</v>
      </c>
      <c r="O38" s="43">
        <f t="shared" ref="O38:O67" si="13">(N38/O$69)</f>
        <v>374.21708784596871</v>
      </c>
      <c r="P38" s="9"/>
    </row>
    <row r="39" spans="1:16">
      <c r="A39" s="12"/>
      <c r="B39" s="44">
        <v>581</v>
      </c>
      <c r="C39" s="20" t="s">
        <v>51</v>
      </c>
      <c r="D39" s="46">
        <v>4165455</v>
      </c>
      <c r="E39" s="46">
        <v>6718649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10884104</v>
      </c>
      <c r="O39" s="47">
        <f t="shared" si="13"/>
        <v>374.21708784596871</v>
      </c>
      <c r="P39" s="9"/>
    </row>
    <row r="40" spans="1:16" ht="15.75">
      <c r="A40" s="28" t="s">
        <v>52</v>
      </c>
      <c r="B40" s="29"/>
      <c r="C40" s="30"/>
      <c r="D40" s="31">
        <f t="shared" ref="D40:M40" si="14">SUM(D41:D66)</f>
        <v>17273</v>
      </c>
      <c r="E40" s="31">
        <f t="shared" si="14"/>
        <v>1499598</v>
      </c>
      <c r="F40" s="31">
        <f t="shared" si="14"/>
        <v>0</v>
      </c>
      <c r="G40" s="31">
        <f t="shared" si="14"/>
        <v>0</v>
      </c>
      <c r="H40" s="31">
        <f t="shared" si="14"/>
        <v>0</v>
      </c>
      <c r="I40" s="31">
        <f t="shared" si="14"/>
        <v>0</v>
      </c>
      <c r="J40" s="31">
        <f t="shared" si="14"/>
        <v>0</v>
      </c>
      <c r="K40" s="31">
        <f t="shared" si="14"/>
        <v>0</v>
      </c>
      <c r="L40" s="31">
        <f t="shared" si="14"/>
        <v>0</v>
      </c>
      <c r="M40" s="31">
        <f t="shared" si="14"/>
        <v>0</v>
      </c>
      <c r="N40" s="31">
        <f t="shared" si="10"/>
        <v>1516871</v>
      </c>
      <c r="O40" s="43">
        <f t="shared" si="13"/>
        <v>52.153034210073919</v>
      </c>
      <c r="P40" s="9"/>
    </row>
    <row r="41" spans="1:16">
      <c r="A41" s="12"/>
      <c r="B41" s="44">
        <v>601</v>
      </c>
      <c r="C41" s="20" t="s">
        <v>53</v>
      </c>
      <c r="D41" s="46">
        <v>0</v>
      </c>
      <c r="E41" s="46">
        <v>4120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4120</v>
      </c>
      <c r="O41" s="47">
        <f t="shared" si="13"/>
        <v>0.1416537734227265</v>
      </c>
      <c r="P41" s="9"/>
    </row>
    <row r="42" spans="1:16">
      <c r="A42" s="12"/>
      <c r="B42" s="44">
        <v>602</v>
      </c>
      <c r="C42" s="20" t="s">
        <v>54</v>
      </c>
      <c r="D42" s="46">
        <v>0</v>
      </c>
      <c r="E42" s="46">
        <v>9236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9236</v>
      </c>
      <c r="O42" s="47">
        <f t="shared" si="13"/>
        <v>0.31755200275055873</v>
      </c>
      <c r="P42" s="9"/>
    </row>
    <row r="43" spans="1:16">
      <c r="A43" s="12"/>
      <c r="B43" s="44">
        <v>603</v>
      </c>
      <c r="C43" s="20" t="s">
        <v>55</v>
      </c>
      <c r="D43" s="46">
        <v>0</v>
      </c>
      <c r="E43" s="46">
        <v>4223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4223</v>
      </c>
      <c r="O43" s="47">
        <f t="shared" si="13"/>
        <v>0.14519511775829466</v>
      </c>
      <c r="P43" s="9"/>
    </row>
    <row r="44" spans="1:16">
      <c r="A44" s="12"/>
      <c r="B44" s="44">
        <v>604</v>
      </c>
      <c r="C44" s="20" t="s">
        <v>56</v>
      </c>
      <c r="D44" s="46">
        <v>0</v>
      </c>
      <c r="E44" s="46">
        <v>337024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337024</v>
      </c>
      <c r="O44" s="47">
        <f t="shared" si="13"/>
        <v>11.587553721849751</v>
      </c>
      <c r="P44" s="9"/>
    </row>
    <row r="45" spans="1:16">
      <c r="A45" s="12"/>
      <c r="B45" s="44">
        <v>605</v>
      </c>
      <c r="C45" s="20" t="s">
        <v>57</v>
      </c>
      <c r="D45" s="46">
        <v>0</v>
      </c>
      <c r="E45" s="46">
        <v>1025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1025</v>
      </c>
      <c r="O45" s="47">
        <f t="shared" si="13"/>
        <v>3.5241533436479282E-2</v>
      </c>
      <c r="P45" s="9"/>
    </row>
    <row r="46" spans="1:16">
      <c r="A46" s="12"/>
      <c r="B46" s="44">
        <v>608</v>
      </c>
      <c r="C46" s="20" t="s">
        <v>58</v>
      </c>
      <c r="D46" s="46">
        <v>0</v>
      </c>
      <c r="E46" s="46">
        <v>17398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0"/>
        <v>17398</v>
      </c>
      <c r="O46" s="47">
        <f t="shared" si="13"/>
        <v>0.59817775485645519</v>
      </c>
      <c r="P46" s="9"/>
    </row>
    <row r="47" spans="1:16">
      <c r="A47" s="12"/>
      <c r="B47" s="44">
        <v>614</v>
      </c>
      <c r="C47" s="20" t="s">
        <v>59</v>
      </c>
      <c r="D47" s="46">
        <v>0</v>
      </c>
      <c r="E47" s="46">
        <v>105055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8" si="15">SUM(D47:M47)</f>
        <v>105055</v>
      </c>
      <c r="O47" s="47">
        <f t="shared" si="13"/>
        <v>3.6119993123603233</v>
      </c>
      <c r="P47" s="9"/>
    </row>
    <row r="48" spans="1:16">
      <c r="A48" s="12"/>
      <c r="B48" s="44">
        <v>615</v>
      </c>
      <c r="C48" s="20" t="s">
        <v>60</v>
      </c>
      <c r="D48" s="46">
        <v>0</v>
      </c>
      <c r="E48" s="46">
        <v>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4</v>
      </c>
      <c r="O48" s="47">
        <f t="shared" si="13"/>
        <v>1.3752793536187037E-4</v>
      </c>
      <c r="P48" s="9"/>
    </row>
    <row r="49" spans="1:16">
      <c r="A49" s="12"/>
      <c r="B49" s="44">
        <v>616</v>
      </c>
      <c r="C49" s="20" t="s">
        <v>61</v>
      </c>
      <c r="D49" s="46">
        <v>0</v>
      </c>
      <c r="E49" s="46">
        <v>375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375</v>
      </c>
      <c r="O49" s="47">
        <f t="shared" si="13"/>
        <v>1.2893243940175348E-2</v>
      </c>
      <c r="P49" s="9"/>
    </row>
    <row r="50" spans="1:16">
      <c r="A50" s="12"/>
      <c r="B50" s="44">
        <v>634</v>
      </c>
      <c r="C50" s="20" t="s">
        <v>62</v>
      </c>
      <c r="D50" s="46">
        <v>0</v>
      </c>
      <c r="E50" s="46">
        <v>32188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32188</v>
      </c>
      <c r="O50" s="47">
        <f t="shared" si="13"/>
        <v>1.1066872958569709</v>
      </c>
      <c r="P50" s="9"/>
    </row>
    <row r="51" spans="1:16">
      <c r="A51" s="12"/>
      <c r="B51" s="44">
        <v>654</v>
      </c>
      <c r="C51" s="20" t="s">
        <v>63</v>
      </c>
      <c r="D51" s="46">
        <v>0</v>
      </c>
      <c r="E51" s="46">
        <v>95509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95509</v>
      </c>
      <c r="O51" s="47">
        <f t="shared" si="13"/>
        <v>3.2837888946192195</v>
      </c>
      <c r="P51" s="9"/>
    </row>
    <row r="52" spans="1:16">
      <c r="A52" s="12"/>
      <c r="B52" s="44">
        <v>663</v>
      </c>
      <c r="C52" s="20" t="s">
        <v>64</v>
      </c>
      <c r="D52" s="46">
        <v>0</v>
      </c>
      <c r="E52" s="46">
        <v>9077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9077</v>
      </c>
      <c r="O52" s="47">
        <f t="shared" si="13"/>
        <v>0.31208526731992436</v>
      </c>
      <c r="P52" s="9"/>
    </row>
    <row r="53" spans="1:16">
      <c r="A53" s="12"/>
      <c r="B53" s="44">
        <v>665</v>
      </c>
      <c r="C53" s="20" t="s">
        <v>65</v>
      </c>
      <c r="D53" s="46">
        <v>0</v>
      </c>
      <c r="E53" s="46">
        <v>1400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1400</v>
      </c>
      <c r="O53" s="47">
        <f t="shared" si="13"/>
        <v>4.8134777376654635E-2</v>
      </c>
      <c r="P53" s="9"/>
    </row>
    <row r="54" spans="1:16">
      <c r="A54" s="12"/>
      <c r="B54" s="44">
        <v>674</v>
      </c>
      <c r="C54" s="20" t="s">
        <v>66</v>
      </c>
      <c r="D54" s="46">
        <v>0</v>
      </c>
      <c r="E54" s="46">
        <v>31171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31171</v>
      </c>
      <c r="O54" s="47">
        <f t="shared" si="13"/>
        <v>1.0717208182912155</v>
      </c>
      <c r="P54" s="9"/>
    </row>
    <row r="55" spans="1:16">
      <c r="A55" s="12"/>
      <c r="B55" s="44">
        <v>682</v>
      </c>
      <c r="C55" s="20" t="s">
        <v>67</v>
      </c>
      <c r="D55" s="46">
        <v>0</v>
      </c>
      <c r="E55" s="46">
        <v>3554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3554</v>
      </c>
      <c r="O55" s="47">
        <f t="shared" si="13"/>
        <v>0.12219357056902183</v>
      </c>
      <c r="P55" s="9"/>
    </row>
    <row r="56" spans="1:16">
      <c r="A56" s="12"/>
      <c r="B56" s="44">
        <v>683</v>
      </c>
      <c r="C56" s="20" t="s">
        <v>68</v>
      </c>
      <c r="D56" s="46">
        <v>0</v>
      </c>
      <c r="E56" s="46">
        <v>232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232</v>
      </c>
      <c r="O56" s="47">
        <f t="shared" si="13"/>
        <v>7.976620250988482E-3</v>
      </c>
      <c r="P56" s="9"/>
    </row>
    <row r="57" spans="1:16">
      <c r="A57" s="12"/>
      <c r="B57" s="44">
        <v>685</v>
      </c>
      <c r="C57" s="20" t="s">
        <v>69</v>
      </c>
      <c r="D57" s="46">
        <v>0</v>
      </c>
      <c r="E57" s="46">
        <v>578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578</v>
      </c>
      <c r="O57" s="47">
        <f t="shared" si="13"/>
        <v>1.9872786659790271E-2</v>
      </c>
      <c r="P57" s="9"/>
    </row>
    <row r="58" spans="1:16">
      <c r="A58" s="12"/>
      <c r="B58" s="44">
        <v>694</v>
      </c>
      <c r="C58" s="20" t="s">
        <v>70</v>
      </c>
      <c r="D58" s="46">
        <v>0</v>
      </c>
      <c r="E58" s="46">
        <v>18008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18008</v>
      </c>
      <c r="O58" s="47">
        <f t="shared" si="13"/>
        <v>0.61915076499914046</v>
      </c>
      <c r="P58" s="9"/>
    </row>
    <row r="59" spans="1:16">
      <c r="A59" s="12"/>
      <c r="B59" s="44">
        <v>711</v>
      </c>
      <c r="C59" s="20" t="s">
        <v>71</v>
      </c>
      <c r="D59" s="46">
        <v>0</v>
      </c>
      <c r="E59" s="46">
        <v>266533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4" si="16">SUM(D59:M59)</f>
        <v>266533</v>
      </c>
      <c r="O59" s="47">
        <f t="shared" si="13"/>
        <v>9.1639332989513491</v>
      </c>
      <c r="P59" s="9"/>
    </row>
    <row r="60" spans="1:16">
      <c r="A60" s="12"/>
      <c r="B60" s="44">
        <v>712</v>
      </c>
      <c r="C60" s="20" t="s">
        <v>72</v>
      </c>
      <c r="D60" s="46">
        <v>0</v>
      </c>
      <c r="E60" s="46">
        <v>236881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236881</v>
      </c>
      <c r="O60" s="47">
        <f t="shared" si="13"/>
        <v>8.1444387141138037</v>
      </c>
      <c r="P60" s="9"/>
    </row>
    <row r="61" spans="1:16">
      <c r="A61" s="12"/>
      <c r="B61" s="44">
        <v>713</v>
      </c>
      <c r="C61" s="20" t="s">
        <v>73</v>
      </c>
      <c r="D61" s="46">
        <v>0</v>
      </c>
      <c r="E61" s="46">
        <v>47013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47013</v>
      </c>
      <c r="O61" s="47">
        <f t="shared" si="13"/>
        <v>1.616400206291903</v>
      </c>
      <c r="P61" s="9"/>
    </row>
    <row r="62" spans="1:16">
      <c r="A62" s="12"/>
      <c r="B62" s="44">
        <v>719</v>
      </c>
      <c r="C62" s="20" t="s">
        <v>74</v>
      </c>
      <c r="D62" s="46">
        <v>0</v>
      </c>
      <c r="E62" s="46">
        <v>94942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94942</v>
      </c>
      <c r="O62" s="47">
        <f t="shared" si="13"/>
        <v>3.2642943097816746</v>
      </c>
      <c r="P62" s="9"/>
    </row>
    <row r="63" spans="1:16">
      <c r="A63" s="12"/>
      <c r="B63" s="44">
        <v>724</v>
      </c>
      <c r="C63" s="20" t="s">
        <v>75</v>
      </c>
      <c r="D63" s="46">
        <v>0</v>
      </c>
      <c r="E63" s="46">
        <v>49673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49673</v>
      </c>
      <c r="O63" s="47">
        <f t="shared" si="13"/>
        <v>1.7078562833075468</v>
      </c>
      <c r="P63" s="9"/>
    </row>
    <row r="64" spans="1:16">
      <c r="A64" s="12"/>
      <c r="B64" s="44">
        <v>744</v>
      </c>
      <c r="C64" s="20" t="s">
        <v>77</v>
      </c>
      <c r="D64" s="46">
        <v>0</v>
      </c>
      <c r="E64" s="46">
        <v>27131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27131</v>
      </c>
      <c r="O64" s="47">
        <f t="shared" si="13"/>
        <v>0.9328176035757263</v>
      </c>
      <c r="P64" s="9"/>
    </row>
    <row r="65" spans="1:119">
      <c r="A65" s="12"/>
      <c r="B65" s="44">
        <v>764</v>
      </c>
      <c r="C65" s="20" t="s">
        <v>78</v>
      </c>
      <c r="D65" s="46">
        <v>0</v>
      </c>
      <c r="E65" s="46">
        <v>107248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107248</v>
      </c>
      <c r="O65" s="47">
        <f t="shared" si="13"/>
        <v>3.6873990029224686</v>
      </c>
      <c r="P65" s="9"/>
    </row>
    <row r="66" spans="1:119" ht="15.75" thickBot="1">
      <c r="A66" s="12"/>
      <c r="B66" s="44">
        <v>769</v>
      </c>
      <c r="C66" s="20" t="s">
        <v>79</v>
      </c>
      <c r="D66" s="46">
        <v>17273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17273</v>
      </c>
      <c r="O66" s="47">
        <f t="shared" si="13"/>
        <v>0.59388000687639675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7">SUM(D5,D13,D22,D26,D28,D33,D36,D38,D40)</f>
        <v>8407173</v>
      </c>
      <c r="E67" s="15">
        <f t="shared" si="17"/>
        <v>24657029</v>
      </c>
      <c r="F67" s="15">
        <f t="shared" si="17"/>
        <v>0</v>
      </c>
      <c r="G67" s="15">
        <f t="shared" si="17"/>
        <v>618182</v>
      </c>
      <c r="H67" s="15">
        <f t="shared" si="17"/>
        <v>0</v>
      </c>
      <c r="I67" s="15">
        <f t="shared" si="17"/>
        <v>0</v>
      </c>
      <c r="J67" s="15">
        <f t="shared" si="17"/>
        <v>0</v>
      </c>
      <c r="K67" s="15">
        <f t="shared" si="17"/>
        <v>0</v>
      </c>
      <c r="L67" s="15">
        <f t="shared" si="17"/>
        <v>0</v>
      </c>
      <c r="M67" s="15">
        <f t="shared" si="17"/>
        <v>0</v>
      </c>
      <c r="N67" s="15">
        <f>SUM(D67:M67)</f>
        <v>33682384</v>
      </c>
      <c r="O67" s="37">
        <f t="shared" si="13"/>
        <v>1158.0671823964242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18</v>
      </c>
      <c r="M69" s="118"/>
      <c r="N69" s="118"/>
      <c r="O69" s="41">
        <v>29085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thickBot="1">
      <c r="A71" s="120" t="s">
        <v>91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A71:O71"/>
    <mergeCell ref="A70:O70"/>
    <mergeCell ref="L69:N69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2305411</v>
      </c>
      <c r="E5" s="26">
        <f t="shared" si="0"/>
        <v>2381404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4686815</v>
      </c>
      <c r="O5" s="32">
        <f t="shared" ref="O5:O36" si="2">(N5/O$69)</f>
        <v>161.28617639973845</v>
      </c>
      <c r="P5" s="6"/>
    </row>
    <row r="6" spans="1:133">
      <c r="A6" s="12"/>
      <c r="B6" s="44">
        <v>511</v>
      </c>
      <c r="C6" s="20" t="s">
        <v>20</v>
      </c>
      <c r="D6" s="46">
        <v>1310567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1310567</v>
      </c>
      <c r="O6" s="47">
        <f t="shared" si="2"/>
        <v>45.100209917753538</v>
      </c>
      <c r="P6" s="9"/>
    </row>
    <row r="7" spans="1:133">
      <c r="A7" s="12"/>
      <c r="B7" s="44">
        <v>512</v>
      </c>
      <c r="C7" s="20" t="s">
        <v>21</v>
      </c>
      <c r="D7" s="46">
        <v>135417</v>
      </c>
      <c r="E7" s="46">
        <v>46909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182326</v>
      </c>
      <c r="O7" s="47">
        <f t="shared" si="2"/>
        <v>6.2743384149488968</v>
      </c>
      <c r="P7" s="9"/>
    </row>
    <row r="8" spans="1:133">
      <c r="A8" s="12"/>
      <c r="B8" s="44">
        <v>513</v>
      </c>
      <c r="C8" s="20" t="s">
        <v>22</v>
      </c>
      <c r="D8" s="46">
        <v>233154</v>
      </c>
      <c r="E8" s="46">
        <v>1886494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2119648</v>
      </c>
      <c r="O8" s="47">
        <f t="shared" si="2"/>
        <v>72.94290925358753</v>
      </c>
      <c r="P8" s="9"/>
    </row>
    <row r="9" spans="1:133">
      <c r="A9" s="12"/>
      <c r="B9" s="44">
        <v>514</v>
      </c>
      <c r="C9" s="20" t="s">
        <v>23</v>
      </c>
      <c r="D9" s="46">
        <v>40179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40179</v>
      </c>
      <c r="O9" s="47">
        <f t="shared" si="2"/>
        <v>1.382669740872019</v>
      </c>
      <c r="P9" s="9"/>
    </row>
    <row r="10" spans="1:133">
      <c r="A10" s="12"/>
      <c r="B10" s="44">
        <v>515</v>
      </c>
      <c r="C10" s="20" t="s">
        <v>24</v>
      </c>
      <c r="D10" s="46">
        <v>262826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262826</v>
      </c>
      <c r="O10" s="47">
        <f t="shared" si="2"/>
        <v>9.0445645066932787</v>
      </c>
      <c r="P10" s="9"/>
    </row>
    <row r="11" spans="1:133">
      <c r="A11" s="12"/>
      <c r="B11" s="44">
        <v>519</v>
      </c>
      <c r="C11" s="20" t="s">
        <v>26</v>
      </c>
      <c r="D11" s="46">
        <v>323268</v>
      </c>
      <c r="E11" s="46">
        <v>448001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771269</v>
      </c>
      <c r="O11" s="47">
        <f t="shared" si="2"/>
        <v>26.541484565883202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SUM(D13:D20)</f>
        <v>533469</v>
      </c>
      <c r="E12" s="31">
        <f t="shared" si="3"/>
        <v>7219386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7752855</v>
      </c>
      <c r="O12" s="43">
        <f t="shared" si="2"/>
        <v>266.79703362125332</v>
      </c>
      <c r="P12" s="10"/>
    </row>
    <row r="13" spans="1:133">
      <c r="A13" s="12"/>
      <c r="B13" s="44">
        <v>521</v>
      </c>
      <c r="C13" s="20" t="s">
        <v>28</v>
      </c>
      <c r="D13" s="46">
        <v>0</v>
      </c>
      <c r="E13" s="46">
        <v>2405919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2405919</v>
      </c>
      <c r="O13" s="47">
        <f t="shared" si="2"/>
        <v>82.794280601534808</v>
      </c>
      <c r="P13" s="9"/>
    </row>
    <row r="14" spans="1:133">
      <c r="A14" s="12"/>
      <c r="B14" s="44">
        <v>522</v>
      </c>
      <c r="C14" s="20" t="s">
        <v>29</v>
      </c>
      <c r="D14" s="46">
        <v>271586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271586</v>
      </c>
      <c r="O14" s="47">
        <f t="shared" si="2"/>
        <v>9.3460201658694384</v>
      </c>
      <c r="P14" s="9"/>
    </row>
    <row r="15" spans="1:133">
      <c r="A15" s="12"/>
      <c r="B15" s="44">
        <v>523</v>
      </c>
      <c r="C15" s="20" t="s">
        <v>82</v>
      </c>
      <c r="D15" s="46">
        <v>0</v>
      </c>
      <c r="E15" s="46">
        <v>2340327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2340327</v>
      </c>
      <c r="O15" s="47">
        <f t="shared" si="2"/>
        <v>80.537079734333602</v>
      </c>
      <c r="P15" s="9"/>
    </row>
    <row r="16" spans="1:133">
      <c r="A16" s="12"/>
      <c r="B16" s="44">
        <v>524</v>
      </c>
      <c r="C16" s="20" t="s">
        <v>30</v>
      </c>
      <c r="D16" s="46">
        <v>0</v>
      </c>
      <c r="E16" s="46">
        <v>6537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6537</v>
      </c>
      <c r="O16" s="47">
        <f t="shared" si="2"/>
        <v>0.22495612374823634</v>
      </c>
      <c r="P16" s="9"/>
    </row>
    <row r="17" spans="1:16">
      <c r="A17" s="12"/>
      <c r="B17" s="44">
        <v>525</v>
      </c>
      <c r="C17" s="20" t="s">
        <v>31</v>
      </c>
      <c r="D17" s="46">
        <v>212920</v>
      </c>
      <c r="E17" s="46">
        <v>385905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598825</v>
      </c>
      <c r="O17" s="47">
        <f t="shared" si="2"/>
        <v>20.607212911662479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2016328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2016328</v>
      </c>
      <c r="O18" s="47">
        <f t="shared" si="2"/>
        <v>69.387384287139952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64370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64370</v>
      </c>
      <c r="O19" s="47">
        <f t="shared" si="2"/>
        <v>2.2151484910010666</v>
      </c>
      <c r="P19" s="9"/>
    </row>
    <row r="20" spans="1:16">
      <c r="A20" s="12"/>
      <c r="B20" s="44">
        <v>529</v>
      </c>
      <c r="C20" s="20" t="s">
        <v>34</v>
      </c>
      <c r="D20" s="46">
        <v>48963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48963</v>
      </c>
      <c r="O20" s="47">
        <f t="shared" si="2"/>
        <v>1.6849513059637289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260066</v>
      </c>
      <c r="E21" s="31">
        <f t="shared" si="5"/>
        <v>1659538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1919604</v>
      </c>
      <c r="O21" s="43">
        <f t="shared" si="2"/>
        <v>66.058845796483013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1577980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1577980</v>
      </c>
      <c r="O22" s="47">
        <f t="shared" si="2"/>
        <v>54.302625692556525</v>
      </c>
      <c r="P22" s="9"/>
    </row>
    <row r="23" spans="1:16">
      <c r="A23" s="12"/>
      <c r="B23" s="44">
        <v>537</v>
      </c>
      <c r="C23" s="20" t="s">
        <v>37</v>
      </c>
      <c r="D23" s="46">
        <v>260066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260066</v>
      </c>
      <c r="O23" s="47">
        <f t="shared" si="2"/>
        <v>8.9495853264049003</v>
      </c>
      <c r="P23" s="9"/>
    </row>
    <row r="24" spans="1:16">
      <c r="A24" s="12"/>
      <c r="B24" s="44">
        <v>539</v>
      </c>
      <c r="C24" s="20" t="s">
        <v>38</v>
      </c>
      <c r="D24" s="46">
        <v>0</v>
      </c>
      <c r="E24" s="46">
        <v>81558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81558</v>
      </c>
      <c r="O24" s="47">
        <f t="shared" si="2"/>
        <v>2.8066347775215941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SUM(D26:D26)</f>
        <v>0</v>
      </c>
      <c r="E25" s="31">
        <f t="shared" si="6"/>
        <v>3294630</v>
      </c>
      <c r="F25" s="31">
        <f t="shared" si="6"/>
        <v>0</v>
      </c>
      <c r="G25" s="31">
        <f t="shared" si="6"/>
        <v>54616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3349246</v>
      </c>
      <c r="O25" s="43">
        <f t="shared" si="2"/>
        <v>115.25675350149696</v>
      </c>
      <c r="P25" s="10"/>
    </row>
    <row r="26" spans="1:16">
      <c r="A26" s="12"/>
      <c r="B26" s="44">
        <v>541</v>
      </c>
      <c r="C26" s="20" t="s">
        <v>40</v>
      </c>
      <c r="D26" s="46">
        <v>0</v>
      </c>
      <c r="E26" s="46">
        <v>3294630</v>
      </c>
      <c r="F26" s="46">
        <v>0</v>
      </c>
      <c r="G26" s="46">
        <v>54616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3349246</v>
      </c>
      <c r="O26" s="47">
        <f t="shared" si="2"/>
        <v>115.25675350149696</v>
      </c>
      <c r="P26" s="9"/>
    </row>
    <row r="27" spans="1:16" ht="15.75">
      <c r="A27" s="28" t="s">
        <v>41</v>
      </c>
      <c r="B27" s="29"/>
      <c r="C27" s="30"/>
      <c r="D27" s="31">
        <f t="shared" ref="D27:M27" si="8">SUM(D28:D31)</f>
        <v>54043</v>
      </c>
      <c r="E27" s="31">
        <f t="shared" si="8"/>
        <v>740932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794975</v>
      </c>
      <c r="O27" s="43">
        <f t="shared" si="2"/>
        <v>27.357273133968821</v>
      </c>
      <c r="P27" s="10"/>
    </row>
    <row r="28" spans="1:16">
      <c r="A28" s="13"/>
      <c r="B28" s="45">
        <v>552</v>
      </c>
      <c r="C28" s="21" t="s">
        <v>42</v>
      </c>
      <c r="D28" s="46">
        <v>0</v>
      </c>
      <c r="E28" s="46">
        <v>95967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95967</v>
      </c>
      <c r="O28" s="47">
        <f t="shared" si="2"/>
        <v>3.3024880415705979</v>
      </c>
      <c r="P28" s="9"/>
    </row>
    <row r="29" spans="1:16">
      <c r="A29" s="13"/>
      <c r="B29" s="45">
        <v>553</v>
      </c>
      <c r="C29" s="21" t="s">
        <v>43</v>
      </c>
      <c r="D29" s="46">
        <v>22465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22465</v>
      </c>
      <c r="O29" s="47">
        <f t="shared" si="2"/>
        <v>0.7730823497023297</v>
      </c>
      <c r="P29" s="9"/>
    </row>
    <row r="30" spans="1:16">
      <c r="A30" s="13"/>
      <c r="B30" s="45">
        <v>554</v>
      </c>
      <c r="C30" s="21" t="s">
        <v>44</v>
      </c>
      <c r="D30" s="46">
        <v>0</v>
      </c>
      <c r="E30" s="46">
        <v>644965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644965</v>
      </c>
      <c r="O30" s="47">
        <f t="shared" si="2"/>
        <v>22.195017034309508</v>
      </c>
      <c r="P30" s="9"/>
    </row>
    <row r="31" spans="1:16">
      <c r="A31" s="13"/>
      <c r="B31" s="45">
        <v>559</v>
      </c>
      <c r="C31" s="21" t="s">
        <v>45</v>
      </c>
      <c r="D31" s="46">
        <v>31578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31578</v>
      </c>
      <c r="O31" s="47">
        <f t="shared" si="2"/>
        <v>1.0866857083863863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SUM(D33:D34)</f>
        <v>571381</v>
      </c>
      <c r="E32" s="31">
        <f t="shared" si="9"/>
        <v>135318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706699</v>
      </c>
      <c r="O32" s="43">
        <f t="shared" si="2"/>
        <v>24.319453525585878</v>
      </c>
      <c r="P32" s="10"/>
    </row>
    <row r="33" spans="1:16">
      <c r="A33" s="12"/>
      <c r="B33" s="44">
        <v>562</v>
      </c>
      <c r="C33" s="20" t="s">
        <v>47</v>
      </c>
      <c r="D33" s="46">
        <v>10342</v>
      </c>
      <c r="E33" s="46">
        <v>135318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9" si="10">SUM(D33:M33)</f>
        <v>145660</v>
      </c>
      <c r="O33" s="47">
        <f t="shared" si="2"/>
        <v>5.0125606524656732</v>
      </c>
      <c r="P33" s="9"/>
    </row>
    <row r="34" spans="1:16">
      <c r="A34" s="12"/>
      <c r="B34" s="44">
        <v>569</v>
      </c>
      <c r="C34" s="20" t="s">
        <v>48</v>
      </c>
      <c r="D34" s="46">
        <v>561039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561039</v>
      </c>
      <c r="O34" s="47">
        <f t="shared" si="2"/>
        <v>19.306892873120205</v>
      </c>
      <c r="P34" s="9"/>
    </row>
    <row r="35" spans="1:16" ht="15.75">
      <c r="A35" s="28" t="s">
        <v>49</v>
      </c>
      <c r="B35" s="29"/>
      <c r="C35" s="30"/>
      <c r="D35" s="31">
        <f t="shared" ref="D35:M35" si="11">SUM(D36:D37)</f>
        <v>192938</v>
      </c>
      <c r="E35" s="31">
        <f t="shared" si="11"/>
        <v>808720</v>
      </c>
      <c r="F35" s="31">
        <f t="shared" si="11"/>
        <v>0</v>
      </c>
      <c r="G35" s="31">
        <f t="shared" si="11"/>
        <v>364926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 t="shared" si="10"/>
        <v>1366584</v>
      </c>
      <c r="O35" s="43">
        <f t="shared" si="2"/>
        <v>47.027908737396331</v>
      </c>
      <c r="P35" s="9"/>
    </row>
    <row r="36" spans="1:16">
      <c r="A36" s="12"/>
      <c r="B36" s="44">
        <v>571</v>
      </c>
      <c r="C36" s="20" t="s">
        <v>50</v>
      </c>
      <c r="D36" s="46">
        <v>0</v>
      </c>
      <c r="E36" s="46">
        <v>808720</v>
      </c>
      <c r="F36" s="46">
        <v>0</v>
      </c>
      <c r="G36" s="46">
        <v>364926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1173646</v>
      </c>
      <c r="O36" s="47">
        <f t="shared" si="2"/>
        <v>40.388382256787914</v>
      </c>
      <c r="P36" s="9"/>
    </row>
    <row r="37" spans="1:16">
      <c r="A37" s="12"/>
      <c r="B37" s="44">
        <v>572</v>
      </c>
      <c r="C37" s="20" t="s">
        <v>88</v>
      </c>
      <c r="D37" s="46">
        <v>192938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192938</v>
      </c>
      <c r="O37" s="47">
        <f t="shared" ref="O37:O67" si="12">(N37/O$69)</f>
        <v>6.6395264806084171</v>
      </c>
      <c r="P37" s="9"/>
    </row>
    <row r="38" spans="1:16" ht="15.75">
      <c r="A38" s="28" t="s">
        <v>76</v>
      </c>
      <c r="B38" s="29"/>
      <c r="C38" s="30"/>
      <c r="D38" s="31">
        <f t="shared" ref="D38:M38" si="13">SUM(D39:D40)</f>
        <v>4714392</v>
      </c>
      <c r="E38" s="31">
        <f t="shared" si="13"/>
        <v>6801136</v>
      </c>
      <c r="F38" s="31">
        <f t="shared" si="13"/>
        <v>0</v>
      </c>
      <c r="G38" s="31">
        <f t="shared" si="13"/>
        <v>21950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 t="shared" si="10"/>
        <v>11537478</v>
      </c>
      <c r="O38" s="43">
        <f t="shared" si="12"/>
        <v>397.03630544753776</v>
      </c>
      <c r="P38" s="9"/>
    </row>
    <row r="39" spans="1:16">
      <c r="A39" s="12"/>
      <c r="B39" s="44">
        <v>581</v>
      </c>
      <c r="C39" s="20" t="s">
        <v>51</v>
      </c>
      <c r="D39" s="46">
        <v>4714392</v>
      </c>
      <c r="E39" s="46">
        <v>6594758</v>
      </c>
      <c r="F39" s="46">
        <v>0</v>
      </c>
      <c r="G39" s="46">
        <v>21950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11331100</v>
      </c>
      <c r="O39" s="47">
        <f t="shared" si="12"/>
        <v>389.93427165422071</v>
      </c>
      <c r="P39" s="9"/>
    </row>
    <row r="40" spans="1:16">
      <c r="A40" s="12"/>
      <c r="B40" s="44">
        <v>587</v>
      </c>
      <c r="C40" s="20" t="s">
        <v>93</v>
      </c>
      <c r="D40" s="46">
        <v>0</v>
      </c>
      <c r="E40" s="46">
        <v>206378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54" si="14">SUM(D40:M40)</f>
        <v>206378</v>
      </c>
      <c r="O40" s="47">
        <f t="shared" si="12"/>
        <v>7.1020337933170445</v>
      </c>
      <c r="P40" s="9"/>
    </row>
    <row r="41" spans="1:16" ht="15.75">
      <c r="A41" s="28" t="s">
        <v>52</v>
      </c>
      <c r="B41" s="29"/>
      <c r="C41" s="30"/>
      <c r="D41" s="31">
        <f t="shared" ref="D41:M41" si="15">SUM(D42:D66)</f>
        <v>84916</v>
      </c>
      <c r="E41" s="31">
        <f t="shared" si="15"/>
        <v>1384930</v>
      </c>
      <c r="F41" s="31">
        <f t="shared" si="15"/>
        <v>0</v>
      </c>
      <c r="G41" s="31">
        <f t="shared" si="15"/>
        <v>0</v>
      </c>
      <c r="H41" s="31">
        <f t="shared" si="15"/>
        <v>0</v>
      </c>
      <c r="I41" s="31">
        <f t="shared" si="15"/>
        <v>0</v>
      </c>
      <c r="J41" s="31">
        <f t="shared" si="15"/>
        <v>0</v>
      </c>
      <c r="K41" s="31">
        <f t="shared" si="15"/>
        <v>0</v>
      </c>
      <c r="L41" s="31">
        <f t="shared" si="15"/>
        <v>0</v>
      </c>
      <c r="M41" s="31">
        <f t="shared" si="15"/>
        <v>0</v>
      </c>
      <c r="N41" s="31">
        <f>SUM(D41:M41)</f>
        <v>1469846</v>
      </c>
      <c r="O41" s="43">
        <f t="shared" si="12"/>
        <v>50.581437764547985</v>
      </c>
      <c r="P41" s="9"/>
    </row>
    <row r="42" spans="1:16">
      <c r="A42" s="12"/>
      <c r="B42" s="44">
        <v>601</v>
      </c>
      <c r="C42" s="20" t="s">
        <v>53</v>
      </c>
      <c r="D42" s="46">
        <v>0</v>
      </c>
      <c r="E42" s="46">
        <v>174088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174088</v>
      </c>
      <c r="O42" s="47">
        <f t="shared" si="12"/>
        <v>5.9908462094359747</v>
      </c>
      <c r="P42" s="9"/>
    </row>
    <row r="43" spans="1:16">
      <c r="A43" s="12"/>
      <c r="B43" s="44">
        <v>602</v>
      </c>
      <c r="C43" s="20" t="s">
        <v>54</v>
      </c>
      <c r="D43" s="46">
        <v>0</v>
      </c>
      <c r="E43" s="46">
        <v>56134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56134</v>
      </c>
      <c r="O43" s="47">
        <f t="shared" si="12"/>
        <v>1.9317251109811073</v>
      </c>
      <c r="P43" s="9"/>
    </row>
    <row r="44" spans="1:16">
      <c r="A44" s="12"/>
      <c r="B44" s="44">
        <v>603</v>
      </c>
      <c r="C44" s="20" t="s">
        <v>55</v>
      </c>
      <c r="D44" s="46">
        <v>0</v>
      </c>
      <c r="E44" s="46">
        <v>21464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21464</v>
      </c>
      <c r="O44" s="47">
        <f t="shared" si="12"/>
        <v>0.73863519047455173</v>
      </c>
      <c r="P44" s="9"/>
    </row>
    <row r="45" spans="1:16">
      <c r="A45" s="12"/>
      <c r="B45" s="44">
        <v>604</v>
      </c>
      <c r="C45" s="20" t="s">
        <v>56</v>
      </c>
      <c r="D45" s="46">
        <v>0</v>
      </c>
      <c r="E45" s="46">
        <v>272426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272426</v>
      </c>
      <c r="O45" s="47">
        <f t="shared" si="12"/>
        <v>9.3749268729137274</v>
      </c>
      <c r="P45" s="9"/>
    </row>
    <row r="46" spans="1:16">
      <c r="A46" s="12"/>
      <c r="B46" s="44">
        <v>605</v>
      </c>
      <c r="C46" s="20" t="s">
        <v>57</v>
      </c>
      <c r="D46" s="46">
        <v>0</v>
      </c>
      <c r="E46" s="46">
        <v>861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861</v>
      </c>
      <c r="O46" s="47">
        <f t="shared" si="12"/>
        <v>2.9629374720396433E-2</v>
      </c>
      <c r="P46" s="9"/>
    </row>
    <row r="47" spans="1:16">
      <c r="A47" s="12"/>
      <c r="B47" s="44">
        <v>608</v>
      </c>
      <c r="C47" s="20" t="s">
        <v>58</v>
      </c>
      <c r="D47" s="46">
        <v>0</v>
      </c>
      <c r="E47" s="46">
        <v>15099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15099</v>
      </c>
      <c r="O47" s="47">
        <f t="shared" si="12"/>
        <v>0.51959805912109847</v>
      </c>
      <c r="P47" s="9"/>
    </row>
    <row r="48" spans="1:16">
      <c r="A48" s="12"/>
      <c r="B48" s="44">
        <v>613</v>
      </c>
      <c r="C48" s="20" t="s">
        <v>94</v>
      </c>
      <c r="D48" s="46">
        <v>0</v>
      </c>
      <c r="E48" s="46">
        <v>4309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4309</v>
      </c>
      <c r="O48" s="47">
        <f t="shared" si="12"/>
        <v>0.14828452458790736</v>
      </c>
      <c r="P48" s="9"/>
    </row>
    <row r="49" spans="1:16">
      <c r="A49" s="12"/>
      <c r="B49" s="44">
        <v>614</v>
      </c>
      <c r="C49" s="20" t="s">
        <v>59</v>
      </c>
      <c r="D49" s="46">
        <v>0</v>
      </c>
      <c r="E49" s="46">
        <v>118480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118480</v>
      </c>
      <c r="O49" s="47">
        <f t="shared" si="12"/>
        <v>4.0772222031040295</v>
      </c>
      <c r="P49" s="9"/>
    </row>
    <row r="50" spans="1:16">
      <c r="A50" s="12"/>
      <c r="B50" s="44">
        <v>615</v>
      </c>
      <c r="C50" s="20" t="s">
        <v>60</v>
      </c>
      <c r="D50" s="46">
        <v>0</v>
      </c>
      <c r="E50" s="46">
        <v>-7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-7</v>
      </c>
      <c r="O50" s="47">
        <f t="shared" si="12"/>
        <v>-2.4088922536907672E-4</v>
      </c>
      <c r="P50" s="9"/>
    </row>
    <row r="51" spans="1:16">
      <c r="A51" s="12"/>
      <c r="B51" s="44">
        <v>622</v>
      </c>
      <c r="C51" s="20" t="s">
        <v>89</v>
      </c>
      <c r="D51" s="46">
        <v>0</v>
      </c>
      <c r="E51" s="46">
        <v>30000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30000</v>
      </c>
      <c r="O51" s="47">
        <f t="shared" si="12"/>
        <v>1.0323823944389001</v>
      </c>
      <c r="P51" s="9"/>
    </row>
    <row r="52" spans="1:16">
      <c r="A52" s="12"/>
      <c r="B52" s="44">
        <v>634</v>
      </c>
      <c r="C52" s="20" t="s">
        <v>62</v>
      </c>
      <c r="D52" s="46">
        <v>0</v>
      </c>
      <c r="E52" s="46">
        <v>36159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36159</v>
      </c>
      <c r="O52" s="47">
        <f t="shared" si="12"/>
        <v>1.2443305000172065</v>
      </c>
      <c r="P52" s="9"/>
    </row>
    <row r="53" spans="1:16">
      <c r="A53" s="12"/>
      <c r="B53" s="44">
        <v>654</v>
      </c>
      <c r="C53" s="20" t="s">
        <v>63</v>
      </c>
      <c r="D53" s="46">
        <v>0</v>
      </c>
      <c r="E53" s="46">
        <v>94947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94947</v>
      </c>
      <c r="O53" s="47">
        <f t="shared" si="12"/>
        <v>3.267387040159675</v>
      </c>
      <c r="P53" s="9"/>
    </row>
    <row r="54" spans="1:16">
      <c r="A54" s="12"/>
      <c r="B54" s="44">
        <v>669</v>
      </c>
      <c r="C54" s="20" t="s">
        <v>95</v>
      </c>
      <c r="D54" s="46">
        <v>0</v>
      </c>
      <c r="E54" s="46">
        <v>10305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10305</v>
      </c>
      <c r="O54" s="47">
        <f t="shared" si="12"/>
        <v>0.35462335248976223</v>
      </c>
      <c r="P54" s="9"/>
    </row>
    <row r="55" spans="1:16">
      <c r="A55" s="12"/>
      <c r="B55" s="44">
        <v>674</v>
      </c>
      <c r="C55" s="20" t="s">
        <v>66</v>
      </c>
      <c r="D55" s="46">
        <v>0</v>
      </c>
      <c r="E55" s="46">
        <v>31086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6" si="16">SUM(D55:M55)</f>
        <v>31086</v>
      </c>
      <c r="O55" s="47">
        <f t="shared" si="12"/>
        <v>1.0697546371175883</v>
      </c>
      <c r="P55" s="9"/>
    </row>
    <row r="56" spans="1:16">
      <c r="A56" s="12"/>
      <c r="B56" s="44">
        <v>683</v>
      </c>
      <c r="C56" s="20" t="s">
        <v>68</v>
      </c>
      <c r="D56" s="46">
        <v>0</v>
      </c>
      <c r="E56" s="46">
        <v>-891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-891</v>
      </c>
      <c r="O56" s="47">
        <f t="shared" si="12"/>
        <v>-3.0661757114835334E-2</v>
      </c>
      <c r="P56" s="9"/>
    </row>
    <row r="57" spans="1:16">
      <c r="A57" s="12"/>
      <c r="B57" s="44">
        <v>685</v>
      </c>
      <c r="C57" s="20" t="s">
        <v>69</v>
      </c>
      <c r="D57" s="46">
        <v>0</v>
      </c>
      <c r="E57" s="46">
        <v>5743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5743</v>
      </c>
      <c r="O57" s="47">
        <f t="shared" si="12"/>
        <v>0.19763240304208679</v>
      </c>
      <c r="P57" s="9"/>
    </row>
    <row r="58" spans="1:16">
      <c r="A58" s="12"/>
      <c r="B58" s="44">
        <v>694</v>
      </c>
      <c r="C58" s="20" t="s">
        <v>70</v>
      </c>
      <c r="D58" s="46">
        <v>0</v>
      </c>
      <c r="E58" s="46">
        <v>20234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20234</v>
      </c>
      <c r="O58" s="47">
        <f t="shared" si="12"/>
        <v>0.69630751230255683</v>
      </c>
      <c r="P58" s="9"/>
    </row>
    <row r="59" spans="1:16">
      <c r="A59" s="12"/>
      <c r="B59" s="44">
        <v>711</v>
      </c>
      <c r="C59" s="20" t="s">
        <v>71</v>
      </c>
      <c r="D59" s="46">
        <v>0</v>
      </c>
      <c r="E59" s="46">
        <v>195802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195802</v>
      </c>
      <c r="O59" s="47">
        <f t="shared" si="12"/>
        <v>6.7380845865308512</v>
      </c>
      <c r="P59" s="9"/>
    </row>
    <row r="60" spans="1:16">
      <c r="A60" s="12"/>
      <c r="B60" s="44">
        <v>713</v>
      </c>
      <c r="C60" s="20" t="s">
        <v>73</v>
      </c>
      <c r="D60" s="46">
        <v>0</v>
      </c>
      <c r="E60" s="46">
        <v>8351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8351</v>
      </c>
      <c r="O60" s="47">
        <f t="shared" si="12"/>
        <v>0.28738084586530849</v>
      </c>
      <c r="P60" s="9"/>
    </row>
    <row r="61" spans="1:16">
      <c r="A61" s="12"/>
      <c r="B61" s="44">
        <v>714</v>
      </c>
      <c r="C61" s="20" t="s">
        <v>84</v>
      </c>
      <c r="D61" s="46">
        <v>10396</v>
      </c>
      <c r="E61" s="46">
        <v>398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10794</v>
      </c>
      <c r="O61" s="47">
        <f t="shared" si="12"/>
        <v>0.37145118551911627</v>
      </c>
      <c r="P61" s="9"/>
    </row>
    <row r="62" spans="1:16">
      <c r="A62" s="12"/>
      <c r="B62" s="44">
        <v>719</v>
      </c>
      <c r="C62" s="20" t="s">
        <v>74</v>
      </c>
      <c r="D62" s="46">
        <v>0</v>
      </c>
      <c r="E62" s="46">
        <v>61434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61434</v>
      </c>
      <c r="O62" s="47">
        <f t="shared" si="12"/>
        <v>2.1141126673319799</v>
      </c>
      <c r="P62" s="9"/>
    </row>
    <row r="63" spans="1:16">
      <c r="A63" s="12"/>
      <c r="B63" s="44">
        <v>724</v>
      </c>
      <c r="C63" s="20" t="s">
        <v>75</v>
      </c>
      <c r="D63" s="46">
        <v>0</v>
      </c>
      <c r="E63" s="46">
        <v>69868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69868</v>
      </c>
      <c r="O63" s="47">
        <f t="shared" si="12"/>
        <v>2.404349771155236</v>
      </c>
      <c r="P63" s="9"/>
    </row>
    <row r="64" spans="1:16">
      <c r="A64" s="12"/>
      <c r="B64" s="44">
        <v>744</v>
      </c>
      <c r="C64" s="20" t="s">
        <v>77</v>
      </c>
      <c r="D64" s="46">
        <v>0</v>
      </c>
      <c r="E64" s="46">
        <v>33422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33422</v>
      </c>
      <c r="O64" s="47">
        <f t="shared" si="12"/>
        <v>1.1501428128978974</v>
      </c>
      <c r="P64" s="9"/>
    </row>
    <row r="65" spans="1:119">
      <c r="A65" s="12"/>
      <c r="B65" s="44">
        <v>764</v>
      </c>
      <c r="C65" s="20" t="s">
        <v>78</v>
      </c>
      <c r="D65" s="46">
        <v>0</v>
      </c>
      <c r="E65" s="46">
        <v>125218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125218</v>
      </c>
      <c r="O65" s="47">
        <f t="shared" si="12"/>
        <v>4.3090952888950067</v>
      </c>
      <c r="P65" s="9"/>
    </row>
    <row r="66" spans="1:119" ht="15.75" thickBot="1">
      <c r="A66" s="12"/>
      <c r="B66" s="44">
        <v>769</v>
      </c>
      <c r="C66" s="20" t="s">
        <v>79</v>
      </c>
      <c r="D66" s="46">
        <v>74520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74520</v>
      </c>
      <c r="O66" s="47">
        <f t="shared" si="12"/>
        <v>2.5644378677862281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7">SUM(D5,D12,D21,D25,D27,D32,D35,D38,D41)</f>
        <v>8716616</v>
      </c>
      <c r="E67" s="15">
        <f t="shared" si="17"/>
        <v>24425994</v>
      </c>
      <c r="F67" s="15">
        <f t="shared" si="17"/>
        <v>0</v>
      </c>
      <c r="G67" s="15">
        <f t="shared" si="17"/>
        <v>441492</v>
      </c>
      <c r="H67" s="15">
        <f t="shared" si="17"/>
        <v>0</v>
      </c>
      <c r="I67" s="15">
        <f t="shared" si="17"/>
        <v>0</v>
      </c>
      <c r="J67" s="15">
        <f t="shared" si="17"/>
        <v>0</v>
      </c>
      <c r="K67" s="15">
        <f t="shared" si="17"/>
        <v>0</v>
      </c>
      <c r="L67" s="15">
        <f t="shared" si="17"/>
        <v>0</v>
      </c>
      <c r="M67" s="15">
        <f t="shared" si="17"/>
        <v>0</v>
      </c>
      <c r="N67" s="15">
        <f>SUM(D67:M67)</f>
        <v>33584102</v>
      </c>
      <c r="O67" s="37">
        <f t="shared" si="12"/>
        <v>1155.7211879280085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96</v>
      </c>
      <c r="M69" s="118"/>
      <c r="N69" s="118"/>
      <c r="O69" s="41">
        <v>29059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91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2018558</v>
      </c>
      <c r="E5" s="26">
        <f t="shared" si="0"/>
        <v>2286744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4305302</v>
      </c>
      <c r="O5" s="32">
        <f t="shared" ref="O5:O36" si="2">(N5/O$69)</f>
        <v>148.17766305283084</v>
      </c>
      <c r="P5" s="6"/>
    </row>
    <row r="6" spans="1:133">
      <c r="A6" s="12"/>
      <c r="B6" s="44">
        <v>511</v>
      </c>
      <c r="C6" s="20" t="s">
        <v>20</v>
      </c>
      <c r="D6" s="46">
        <v>1204250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1204250</v>
      </c>
      <c r="O6" s="47">
        <f t="shared" si="2"/>
        <v>41.447255205644467</v>
      </c>
      <c r="P6" s="9"/>
    </row>
    <row r="7" spans="1:133">
      <c r="A7" s="12"/>
      <c r="B7" s="44">
        <v>512</v>
      </c>
      <c r="C7" s="20" t="s">
        <v>21</v>
      </c>
      <c r="D7" s="46">
        <v>123626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123626</v>
      </c>
      <c r="O7" s="47">
        <f t="shared" si="2"/>
        <v>4.2548958871106519</v>
      </c>
      <c r="P7" s="9"/>
    </row>
    <row r="8" spans="1:133">
      <c r="A8" s="12"/>
      <c r="B8" s="44">
        <v>513</v>
      </c>
      <c r="C8" s="20" t="s">
        <v>22</v>
      </c>
      <c r="D8" s="46">
        <v>126134</v>
      </c>
      <c r="E8" s="46">
        <v>1843278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1969412</v>
      </c>
      <c r="O8" s="47">
        <f t="shared" si="2"/>
        <v>67.782206160729658</v>
      </c>
      <c r="P8" s="9"/>
    </row>
    <row r="9" spans="1:133">
      <c r="A9" s="12"/>
      <c r="B9" s="44">
        <v>514</v>
      </c>
      <c r="C9" s="20" t="s">
        <v>23</v>
      </c>
      <c r="D9" s="46">
        <v>28944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28944</v>
      </c>
      <c r="O9" s="47">
        <f t="shared" si="2"/>
        <v>0.99617965926690755</v>
      </c>
      <c r="P9" s="9"/>
    </row>
    <row r="10" spans="1:133">
      <c r="A10" s="12"/>
      <c r="B10" s="44">
        <v>515</v>
      </c>
      <c r="C10" s="20" t="s">
        <v>24</v>
      </c>
      <c r="D10" s="46">
        <v>299612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299612</v>
      </c>
      <c r="O10" s="47">
        <f t="shared" si="2"/>
        <v>10.311891240750301</v>
      </c>
      <c r="P10" s="9"/>
    </row>
    <row r="11" spans="1:133">
      <c r="A11" s="12"/>
      <c r="B11" s="44">
        <v>519</v>
      </c>
      <c r="C11" s="20" t="s">
        <v>26</v>
      </c>
      <c r="D11" s="46">
        <v>235992</v>
      </c>
      <c r="E11" s="46">
        <v>443466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679458</v>
      </c>
      <c r="O11" s="47">
        <f t="shared" si="2"/>
        <v>23.385234899328861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SUM(D13:D20)</f>
        <v>681232</v>
      </c>
      <c r="E12" s="31">
        <f t="shared" si="3"/>
        <v>6781249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7462481</v>
      </c>
      <c r="O12" s="43">
        <f t="shared" si="2"/>
        <v>256.83982102908277</v>
      </c>
      <c r="P12" s="10"/>
    </row>
    <row r="13" spans="1:133">
      <c r="A13" s="12"/>
      <c r="B13" s="44">
        <v>521</v>
      </c>
      <c r="C13" s="20" t="s">
        <v>28</v>
      </c>
      <c r="D13" s="46">
        <v>0</v>
      </c>
      <c r="E13" s="46">
        <v>1981485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1981485</v>
      </c>
      <c r="O13" s="47">
        <f t="shared" si="2"/>
        <v>68.19772844605059</v>
      </c>
      <c r="P13" s="9"/>
    </row>
    <row r="14" spans="1:133">
      <c r="A14" s="12"/>
      <c r="B14" s="44">
        <v>522</v>
      </c>
      <c r="C14" s="20" t="s">
        <v>29</v>
      </c>
      <c r="D14" s="46">
        <v>261437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261437</v>
      </c>
      <c r="O14" s="47">
        <f t="shared" si="2"/>
        <v>8.9980037859232489</v>
      </c>
      <c r="P14" s="9"/>
    </row>
    <row r="15" spans="1:133">
      <c r="A15" s="12"/>
      <c r="B15" s="44">
        <v>523</v>
      </c>
      <c r="C15" s="20" t="s">
        <v>82</v>
      </c>
      <c r="D15" s="46">
        <v>0</v>
      </c>
      <c r="E15" s="46">
        <v>2804745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2804745</v>
      </c>
      <c r="O15" s="47">
        <f t="shared" si="2"/>
        <v>96.5322663913268</v>
      </c>
      <c r="P15" s="9"/>
    </row>
    <row r="16" spans="1:133">
      <c r="A16" s="12"/>
      <c r="B16" s="44">
        <v>524</v>
      </c>
      <c r="C16" s="20" t="s">
        <v>30</v>
      </c>
      <c r="D16" s="46">
        <v>0</v>
      </c>
      <c r="E16" s="46">
        <v>8800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8800</v>
      </c>
      <c r="O16" s="47">
        <f t="shared" si="2"/>
        <v>0.30287385992083976</v>
      </c>
      <c r="P16" s="9"/>
    </row>
    <row r="17" spans="1:16">
      <c r="A17" s="12"/>
      <c r="B17" s="44">
        <v>525</v>
      </c>
      <c r="C17" s="20" t="s">
        <v>31</v>
      </c>
      <c r="D17" s="46">
        <v>339091</v>
      </c>
      <c r="E17" s="46">
        <v>292782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631873</v>
      </c>
      <c r="O17" s="47">
        <f t="shared" si="2"/>
        <v>21.747478919290998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1624545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1624545</v>
      </c>
      <c r="O18" s="47">
        <f t="shared" si="2"/>
        <v>55.912751677852349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68892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68892</v>
      </c>
      <c r="O19" s="47">
        <f t="shared" si="2"/>
        <v>2.3710893133711926</v>
      </c>
      <c r="P19" s="9"/>
    </row>
    <row r="20" spans="1:16">
      <c r="A20" s="12"/>
      <c r="B20" s="44">
        <v>529</v>
      </c>
      <c r="C20" s="20" t="s">
        <v>34</v>
      </c>
      <c r="D20" s="46">
        <v>80704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80704</v>
      </c>
      <c r="O20" s="47">
        <f t="shared" si="2"/>
        <v>2.7776286353467561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147371</v>
      </c>
      <c r="E21" s="31">
        <f t="shared" si="5"/>
        <v>1386987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1534358</v>
      </c>
      <c r="O21" s="43">
        <f t="shared" si="2"/>
        <v>52.808742040956808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1343082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1343082</v>
      </c>
      <c r="O22" s="47">
        <f t="shared" si="2"/>
        <v>46.225503355704696</v>
      </c>
      <c r="P22" s="9"/>
    </row>
    <row r="23" spans="1:16">
      <c r="A23" s="12"/>
      <c r="B23" s="44">
        <v>537</v>
      </c>
      <c r="C23" s="20" t="s">
        <v>37</v>
      </c>
      <c r="D23" s="46">
        <v>146698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146698</v>
      </c>
      <c r="O23" s="47">
        <f t="shared" si="2"/>
        <v>5.048976079848563</v>
      </c>
      <c r="P23" s="9"/>
    </row>
    <row r="24" spans="1:16">
      <c r="A24" s="12"/>
      <c r="B24" s="44">
        <v>538</v>
      </c>
      <c r="C24" s="20" t="s">
        <v>98</v>
      </c>
      <c r="D24" s="46">
        <v>673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673</v>
      </c>
      <c r="O24" s="47">
        <f t="shared" si="2"/>
        <v>2.316296678712786E-2</v>
      </c>
      <c r="P24" s="9"/>
    </row>
    <row r="25" spans="1:16">
      <c r="A25" s="12"/>
      <c r="B25" s="44">
        <v>539</v>
      </c>
      <c r="C25" s="20" t="s">
        <v>38</v>
      </c>
      <c r="D25" s="46">
        <v>0</v>
      </c>
      <c r="E25" s="46">
        <v>43905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43905</v>
      </c>
      <c r="O25" s="47">
        <f t="shared" si="2"/>
        <v>1.5110996386164171</v>
      </c>
      <c r="P25" s="9"/>
    </row>
    <row r="26" spans="1:16" ht="15.75">
      <c r="A26" s="28" t="s">
        <v>39</v>
      </c>
      <c r="B26" s="29"/>
      <c r="C26" s="30"/>
      <c r="D26" s="31">
        <f t="shared" ref="D26:M26" si="6">SUM(D27:D27)</f>
        <v>0</v>
      </c>
      <c r="E26" s="31">
        <f t="shared" si="6"/>
        <v>5401321</v>
      </c>
      <c r="F26" s="31">
        <f t="shared" si="6"/>
        <v>0</v>
      </c>
      <c r="G26" s="31">
        <f t="shared" si="6"/>
        <v>197568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5598889</v>
      </c>
      <c r="O26" s="43">
        <f t="shared" si="2"/>
        <v>192.69967303390123</v>
      </c>
      <c r="P26" s="10"/>
    </row>
    <row r="27" spans="1:16">
      <c r="A27" s="12"/>
      <c r="B27" s="44">
        <v>541</v>
      </c>
      <c r="C27" s="20" t="s">
        <v>40</v>
      </c>
      <c r="D27" s="46">
        <v>0</v>
      </c>
      <c r="E27" s="46">
        <v>5401321</v>
      </c>
      <c r="F27" s="46">
        <v>0</v>
      </c>
      <c r="G27" s="46">
        <v>197568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5598889</v>
      </c>
      <c r="O27" s="47">
        <f t="shared" si="2"/>
        <v>192.69967303390123</v>
      </c>
      <c r="P27" s="9"/>
    </row>
    <row r="28" spans="1:16" ht="15.75">
      <c r="A28" s="28" t="s">
        <v>41</v>
      </c>
      <c r="B28" s="29"/>
      <c r="C28" s="30"/>
      <c r="D28" s="31">
        <f t="shared" ref="D28:M28" si="8">SUM(D29:D32)</f>
        <v>61931</v>
      </c>
      <c r="E28" s="31">
        <f t="shared" si="8"/>
        <v>1052767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1114698</v>
      </c>
      <c r="O28" s="43">
        <f t="shared" si="2"/>
        <v>38.365100671140937</v>
      </c>
      <c r="P28" s="10"/>
    </row>
    <row r="29" spans="1:16">
      <c r="A29" s="13"/>
      <c r="B29" s="45">
        <v>552</v>
      </c>
      <c r="C29" s="21" t="s">
        <v>42</v>
      </c>
      <c r="D29" s="46">
        <v>0</v>
      </c>
      <c r="E29" s="46">
        <v>89297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89297</v>
      </c>
      <c r="O29" s="47">
        <f t="shared" si="2"/>
        <v>3.0733780760626397</v>
      </c>
      <c r="P29" s="9"/>
    </row>
    <row r="30" spans="1:16">
      <c r="A30" s="13"/>
      <c r="B30" s="45">
        <v>553</v>
      </c>
      <c r="C30" s="21" t="s">
        <v>43</v>
      </c>
      <c r="D30" s="46">
        <v>24357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24357</v>
      </c>
      <c r="O30" s="47">
        <f t="shared" si="2"/>
        <v>0.83830665978316987</v>
      </c>
      <c r="P30" s="9"/>
    </row>
    <row r="31" spans="1:16">
      <c r="A31" s="13"/>
      <c r="B31" s="45">
        <v>554</v>
      </c>
      <c r="C31" s="21" t="s">
        <v>44</v>
      </c>
      <c r="D31" s="46">
        <v>0</v>
      </c>
      <c r="E31" s="46">
        <v>963470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963470</v>
      </c>
      <c r="O31" s="47">
        <f t="shared" si="2"/>
        <v>33.16021338840131</v>
      </c>
      <c r="P31" s="9"/>
    </row>
    <row r="32" spans="1:16">
      <c r="A32" s="13"/>
      <c r="B32" s="45">
        <v>559</v>
      </c>
      <c r="C32" s="21" t="s">
        <v>45</v>
      </c>
      <c r="D32" s="46">
        <v>37574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37574</v>
      </c>
      <c r="O32" s="47">
        <f t="shared" si="2"/>
        <v>1.293202546893822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SUM(D34:D35)</f>
        <v>386361</v>
      </c>
      <c r="E33" s="31">
        <f t="shared" si="9"/>
        <v>127989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514350</v>
      </c>
      <c r="O33" s="43">
        <f t="shared" si="2"/>
        <v>17.702632937532265</v>
      </c>
      <c r="P33" s="10"/>
    </row>
    <row r="34" spans="1:16">
      <c r="A34" s="12"/>
      <c r="B34" s="44">
        <v>562</v>
      </c>
      <c r="C34" s="20" t="s">
        <v>47</v>
      </c>
      <c r="D34" s="46">
        <v>4892</v>
      </c>
      <c r="E34" s="46">
        <v>127989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132881</v>
      </c>
      <c r="O34" s="47">
        <f t="shared" si="2"/>
        <v>4.5734297022887631</v>
      </c>
      <c r="P34" s="9"/>
    </row>
    <row r="35" spans="1:16">
      <c r="A35" s="12"/>
      <c r="B35" s="44">
        <v>569</v>
      </c>
      <c r="C35" s="20" t="s">
        <v>48</v>
      </c>
      <c r="D35" s="46">
        <v>381469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381469</v>
      </c>
      <c r="O35" s="47">
        <f t="shared" si="2"/>
        <v>13.129203235243503</v>
      </c>
      <c r="P35" s="9"/>
    </row>
    <row r="36" spans="1:16" ht="15.75">
      <c r="A36" s="28" t="s">
        <v>49</v>
      </c>
      <c r="B36" s="29"/>
      <c r="C36" s="30"/>
      <c r="D36" s="31">
        <f t="shared" ref="D36:M36" si="11">SUM(D37:D38)</f>
        <v>231</v>
      </c>
      <c r="E36" s="31">
        <f t="shared" si="11"/>
        <v>536038</v>
      </c>
      <c r="F36" s="31">
        <f t="shared" si="11"/>
        <v>0</v>
      </c>
      <c r="G36" s="31">
        <f t="shared" si="11"/>
        <v>2924811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 t="shared" si="10"/>
        <v>3461080</v>
      </c>
      <c r="O36" s="43">
        <f t="shared" si="2"/>
        <v>119.12166580622956</v>
      </c>
      <c r="P36" s="9"/>
    </row>
    <row r="37" spans="1:16">
      <c r="A37" s="12"/>
      <c r="B37" s="44">
        <v>571</v>
      </c>
      <c r="C37" s="20" t="s">
        <v>50</v>
      </c>
      <c r="D37" s="46">
        <v>0</v>
      </c>
      <c r="E37" s="46">
        <v>536038</v>
      </c>
      <c r="F37" s="46">
        <v>0</v>
      </c>
      <c r="G37" s="46">
        <v>2924811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3460849</v>
      </c>
      <c r="O37" s="47">
        <f t="shared" ref="O37:O67" si="12">(N37/O$69)</f>
        <v>119.11371536740664</v>
      </c>
      <c r="P37" s="9"/>
    </row>
    <row r="38" spans="1:16">
      <c r="A38" s="12"/>
      <c r="B38" s="44">
        <v>572</v>
      </c>
      <c r="C38" s="20" t="s">
        <v>88</v>
      </c>
      <c r="D38" s="46">
        <v>231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231</v>
      </c>
      <c r="O38" s="47">
        <f t="shared" si="12"/>
        <v>7.9504388229220437E-3</v>
      </c>
      <c r="P38" s="9"/>
    </row>
    <row r="39" spans="1:16" ht="15.75">
      <c r="A39" s="28" t="s">
        <v>76</v>
      </c>
      <c r="B39" s="29"/>
      <c r="C39" s="30"/>
      <c r="D39" s="31">
        <f t="shared" ref="D39:M39" si="13">SUM(D40:D41)</f>
        <v>4194103</v>
      </c>
      <c r="E39" s="31">
        <f t="shared" si="13"/>
        <v>6421340</v>
      </c>
      <c r="F39" s="31">
        <f t="shared" si="13"/>
        <v>0</v>
      </c>
      <c r="G39" s="31">
        <f t="shared" si="13"/>
        <v>18500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 t="shared" si="10"/>
        <v>10633943</v>
      </c>
      <c r="O39" s="43">
        <f t="shared" si="12"/>
        <v>365.99356393047668</v>
      </c>
      <c r="P39" s="9"/>
    </row>
    <row r="40" spans="1:16">
      <c r="A40" s="12"/>
      <c r="B40" s="44">
        <v>581</v>
      </c>
      <c r="C40" s="20" t="s">
        <v>51</v>
      </c>
      <c r="D40" s="46">
        <v>4194103</v>
      </c>
      <c r="E40" s="46">
        <v>6066561</v>
      </c>
      <c r="F40" s="46">
        <v>0</v>
      </c>
      <c r="G40" s="46">
        <v>18500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10279164</v>
      </c>
      <c r="O40" s="47">
        <f t="shared" si="12"/>
        <v>353.78296334537947</v>
      </c>
      <c r="P40" s="9"/>
    </row>
    <row r="41" spans="1:16">
      <c r="A41" s="12"/>
      <c r="B41" s="44">
        <v>587</v>
      </c>
      <c r="C41" s="20" t="s">
        <v>93</v>
      </c>
      <c r="D41" s="46">
        <v>0</v>
      </c>
      <c r="E41" s="46">
        <v>354779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54" si="14">SUM(D41:M41)</f>
        <v>354779</v>
      </c>
      <c r="O41" s="47">
        <f t="shared" si="12"/>
        <v>12.210600585097229</v>
      </c>
      <c r="P41" s="9"/>
    </row>
    <row r="42" spans="1:16" ht="15.75">
      <c r="A42" s="28" t="s">
        <v>52</v>
      </c>
      <c r="B42" s="29"/>
      <c r="C42" s="30"/>
      <c r="D42" s="31">
        <f t="shared" ref="D42:M42" si="15">SUM(D43:D66)</f>
        <v>24992</v>
      </c>
      <c r="E42" s="31">
        <f t="shared" si="15"/>
        <v>1467717</v>
      </c>
      <c r="F42" s="31">
        <f t="shared" si="15"/>
        <v>0</v>
      </c>
      <c r="G42" s="31">
        <f t="shared" si="15"/>
        <v>0</v>
      </c>
      <c r="H42" s="31">
        <f t="shared" si="15"/>
        <v>0</v>
      </c>
      <c r="I42" s="31">
        <f t="shared" si="15"/>
        <v>0</v>
      </c>
      <c r="J42" s="31">
        <f t="shared" si="15"/>
        <v>0</v>
      </c>
      <c r="K42" s="31">
        <f t="shared" si="15"/>
        <v>0</v>
      </c>
      <c r="L42" s="31">
        <f t="shared" si="15"/>
        <v>0</v>
      </c>
      <c r="M42" s="31">
        <f t="shared" si="15"/>
        <v>0</v>
      </c>
      <c r="N42" s="31">
        <f>SUM(D42:M42)</f>
        <v>1492709</v>
      </c>
      <c r="O42" s="43">
        <f t="shared" si="12"/>
        <v>51.375288246429186</v>
      </c>
      <c r="P42" s="9"/>
    </row>
    <row r="43" spans="1:16">
      <c r="A43" s="12"/>
      <c r="B43" s="44">
        <v>601</v>
      </c>
      <c r="C43" s="20" t="s">
        <v>53</v>
      </c>
      <c r="D43" s="46">
        <v>0</v>
      </c>
      <c r="E43" s="46">
        <v>271634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271634</v>
      </c>
      <c r="O43" s="47">
        <f t="shared" si="12"/>
        <v>9.3489588711065217</v>
      </c>
      <c r="P43" s="9"/>
    </row>
    <row r="44" spans="1:16">
      <c r="A44" s="12"/>
      <c r="B44" s="44">
        <v>602</v>
      </c>
      <c r="C44" s="20" t="s">
        <v>54</v>
      </c>
      <c r="D44" s="46">
        <v>0</v>
      </c>
      <c r="E44" s="46">
        <v>74522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74522</v>
      </c>
      <c r="O44" s="47">
        <f t="shared" si="12"/>
        <v>2.5648597487523661</v>
      </c>
      <c r="P44" s="9"/>
    </row>
    <row r="45" spans="1:16">
      <c r="A45" s="12"/>
      <c r="B45" s="44">
        <v>603</v>
      </c>
      <c r="C45" s="20" t="s">
        <v>55</v>
      </c>
      <c r="D45" s="46">
        <v>0</v>
      </c>
      <c r="E45" s="46">
        <v>33702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33702</v>
      </c>
      <c r="O45" s="47">
        <f t="shared" si="12"/>
        <v>1.1599380485286526</v>
      </c>
      <c r="P45" s="9"/>
    </row>
    <row r="46" spans="1:16">
      <c r="A46" s="12"/>
      <c r="B46" s="44">
        <v>604</v>
      </c>
      <c r="C46" s="20" t="s">
        <v>56</v>
      </c>
      <c r="D46" s="46">
        <v>0</v>
      </c>
      <c r="E46" s="46">
        <v>345468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345468</v>
      </c>
      <c r="O46" s="47">
        <f t="shared" si="12"/>
        <v>11.890139390810532</v>
      </c>
      <c r="P46" s="9"/>
    </row>
    <row r="47" spans="1:16">
      <c r="A47" s="12"/>
      <c r="B47" s="44">
        <v>605</v>
      </c>
      <c r="C47" s="20" t="s">
        <v>57</v>
      </c>
      <c r="D47" s="46">
        <v>0</v>
      </c>
      <c r="E47" s="46">
        <v>1310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1310</v>
      </c>
      <c r="O47" s="47">
        <f t="shared" si="12"/>
        <v>4.508690414730683E-2</v>
      </c>
      <c r="P47" s="9"/>
    </row>
    <row r="48" spans="1:16">
      <c r="A48" s="12"/>
      <c r="B48" s="44">
        <v>608</v>
      </c>
      <c r="C48" s="20" t="s">
        <v>58</v>
      </c>
      <c r="D48" s="46">
        <v>0</v>
      </c>
      <c r="E48" s="46">
        <v>14430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14430</v>
      </c>
      <c r="O48" s="47">
        <f t="shared" si="12"/>
        <v>0.49664429530201343</v>
      </c>
      <c r="P48" s="9"/>
    </row>
    <row r="49" spans="1:16">
      <c r="A49" s="12"/>
      <c r="B49" s="44">
        <v>613</v>
      </c>
      <c r="C49" s="20" t="s">
        <v>94</v>
      </c>
      <c r="D49" s="46">
        <v>0</v>
      </c>
      <c r="E49" s="46">
        <v>5309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5309</v>
      </c>
      <c r="O49" s="47">
        <f t="shared" si="12"/>
        <v>0.18272242299087937</v>
      </c>
      <c r="P49" s="9"/>
    </row>
    <row r="50" spans="1:16">
      <c r="A50" s="12"/>
      <c r="B50" s="44">
        <v>614</v>
      </c>
      <c r="C50" s="20" t="s">
        <v>59</v>
      </c>
      <c r="D50" s="46">
        <v>0</v>
      </c>
      <c r="E50" s="46">
        <v>43021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43021</v>
      </c>
      <c r="O50" s="47">
        <f t="shared" si="12"/>
        <v>1.4806745826880054</v>
      </c>
      <c r="P50" s="9"/>
    </row>
    <row r="51" spans="1:16">
      <c r="A51" s="12"/>
      <c r="B51" s="44">
        <v>615</v>
      </c>
      <c r="C51" s="20" t="s">
        <v>60</v>
      </c>
      <c r="D51" s="46">
        <v>0</v>
      </c>
      <c r="E51" s="46">
        <v>-6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-6</v>
      </c>
      <c r="O51" s="47">
        <f t="shared" si="12"/>
        <v>-2.0650490449148167E-4</v>
      </c>
      <c r="P51" s="9"/>
    </row>
    <row r="52" spans="1:16">
      <c r="A52" s="12"/>
      <c r="B52" s="44">
        <v>634</v>
      </c>
      <c r="C52" s="20" t="s">
        <v>62</v>
      </c>
      <c r="D52" s="46">
        <v>0</v>
      </c>
      <c r="E52" s="46">
        <v>50542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50542</v>
      </c>
      <c r="O52" s="47">
        <f t="shared" si="12"/>
        <v>1.7395284804680777</v>
      </c>
      <c r="P52" s="9"/>
    </row>
    <row r="53" spans="1:16">
      <c r="A53" s="12"/>
      <c r="B53" s="44">
        <v>654</v>
      </c>
      <c r="C53" s="20" t="s">
        <v>63</v>
      </c>
      <c r="D53" s="46">
        <v>0</v>
      </c>
      <c r="E53" s="46">
        <v>70306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70306</v>
      </c>
      <c r="O53" s="47">
        <f t="shared" si="12"/>
        <v>2.4197556358630186</v>
      </c>
      <c r="P53" s="9"/>
    </row>
    <row r="54" spans="1:16">
      <c r="A54" s="12"/>
      <c r="B54" s="44">
        <v>669</v>
      </c>
      <c r="C54" s="20" t="s">
        <v>95</v>
      </c>
      <c r="D54" s="46">
        <v>0</v>
      </c>
      <c r="E54" s="46">
        <v>10000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10000</v>
      </c>
      <c r="O54" s="47">
        <f t="shared" si="12"/>
        <v>0.34417484081913613</v>
      </c>
      <c r="P54" s="9"/>
    </row>
    <row r="55" spans="1:16">
      <c r="A55" s="12"/>
      <c r="B55" s="44">
        <v>674</v>
      </c>
      <c r="C55" s="20" t="s">
        <v>66</v>
      </c>
      <c r="D55" s="46">
        <v>0</v>
      </c>
      <c r="E55" s="46">
        <v>30906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30906</v>
      </c>
      <c r="O55" s="47">
        <f t="shared" si="12"/>
        <v>1.0637067630356221</v>
      </c>
      <c r="P55" s="9"/>
    </row>
    <row r="56" spans="1:16">
      <c r="A56" s="12"/>
      <c r="B56" s="44">
        <v>683</v>
      </c>
      <c r="C56" s="20" t="s">
        <v>68</v>
      </c>
      <c r="D56" s="46">
        <v>0</v>
      </c>
      <c r="E56" s="46">
        <v>-65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-65</v>
      </c>
      <c r="O56" s="47">
        <f t="shared" si="12"/>
        <v>-2.2371364653243847E-3</v>
      </c>
      <c r="P56" s="9"/>
    </row>
    <row r="57" spans="1:16">
      <c r="A57" s="12"/>
      <c r="B57" s="44">
        <v>685</v>
      </c>
      <c r="C57" s="20" t="s">
        <v>69</v>
      </c>
      <c r="D57" s="46">
        <v>0</v>
      </c>
      <c r="E57" s="46">
        <v>6100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6100</v>
      </c>
      <c r="O57" s="47">
        <f t="shared" si="12"/>
        <v>0.20994665289967304</v>
      </c>
      <c r="P57" s="9"/>
    </row>
    <row r="58" spans="1:16">
      <c r="A58" s="12"/>
      <c r="B58" s="44">
        <v>694</v>
      </c>
      <c r="C58" s="20" t="s">
        <v>70</v>
      </c>
      <c r="D58" s="46">
        <v>0</v>
      </c>
      <c r="E58" s="46">
        <v>12299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12299</v>
      </c>
      <c r="O58" s="47">
        <f t="shared" si="12"/>
        <v>0.42330063672345553</v>
      </c>
      <c r="P58" s="9"/>
    </row>
    <row r="59" spans="1:16">
      <c r="A59" s="12"/>
      <c r="B59" s="44">
        <v>711</v>
      </c>
      <c r="C59" s="20" t="s">
        <v>71</v>
      </c>
      <c r="D59" s="46">
        <v>0</v>
      </c>
      <c r="E59" s="46">
        <v>203600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6" si="16">SUM(D59:M59)</f>
        <v>203600</v>
      </c>
      <c r="O59" s="47">
        <f t="shared" si="12"/>
        <v>7.0073997590776118</v>
      </c>
      <c r="P59" s="9"/>
    </row>
    <row r="60" spans="1:16">
      <c r="A60" s="12"/>
      <c r="B60" s="44">
        <v>713</v>
      </c>
      <c r="C60" s="20" t="s">
        <v>73</v>
      </c>
      <c r="D60" s="46">
        <v>0</v>
      </c>
      <c r="E60" s="46">
        <v>13225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13225</v>
      </c>
      <c r="O60" s="47">
        <f t="shared" si="12"/>
        <v>0.45517122698330753</v>
      </c>
      <c r="P60" s="9"/>
    </row>
    <row r="61" spans="1:16">
      <c r="A61" s="12"/>
      <c r="B61" s="44">
        <v>714</v>
      </c>
      <c r="C61" s="20" t="s">
        <v>84</v>
      </c>
      <c r="D61" s="46">
        <v>10102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10102</v>
      </c>
      <c r="O61" s="47">
        <f t="shared" si="12"/>
        <v>0.34768542419549131</v>
      </c>
      <c r="P61" s="9"/>
    </row>
    <row r="62" spans="1:16">
      <c r="A62" s="12"/>
      <c r="B62" s="44">
        <v>719</v>
      </c>
      <c r="C62" s="20" t="s">
        <v>74</v>
      </c>
      <c r="D62" s="46">
        <v>0</v>
      </c>
      <c r="E62" s="46">
        <v>45018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45018</v>
      </c>
      <c r="O62" s="47">
        <f t="shared" si="12"/>
        <v>1.5494062983995871</v>
      </c>
      <c r="P62" s="9"/>
    </row>
    <row r="63" spans="1:16">
      <c r="A63" s="12"/>
      <c r="B63" s="44">
        <v>724</v>
      </c>
      <c r="C63" s="20" t="s">
        <v>75</v>
      </c>
      <c r="D63" s="46">
        <v>0</v>
      </c>
      <c r="E63" s="46">
        <v>106953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106953</v>
      </c>
      <c r="O63" s="47">
        <f t="shared" si="12"/>
        <v>3.6810531750129067</v>
      </c>
      <c r="P63" s="9"/>
    </row>
    <row r="64" spans="1:16">
      <c r="A64" s="12"/>
      <c r="B64" s="44">
        <v>744</v>
      </c>
      <c r="C64" s="20" t="s">
        <v>77</v>
      </c>
      <c r="D64" s="46">
        <v>0</v>
      </c>
      <c r="E64" s="46">
        <v>28997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28997</v>
      </c>
      <c r="O64" s="47">
        <f t="shared" si="12"/>
        <v>0.99800378592324901</v>
      </c>
      <c r="P64" s="9"/>
    </row>
    <row r="65" spans="1:119">
      <c r="A65" s="12"/>
      <c r="B65" s="44">
        <v>764</v>
      </c>
      <c r="C65" s="20" t="s">
        <v>78</v>
      </c>
      <c r="D65" s="46">
        <v>0</v>
      </c>
      <c r="E65" s="46">
        <v>100446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100446</v>
      </c>
      <c r="O65" s="47">
        <f t="shared" si="12"/>
        <v>3.4570986060918947</v>
      </c>
      <c r="P65" s="9"/>
    </row>
    <row r="66" spans="1:119" ht="15.75" thickBot="1">
      <c r="A66" s="12"/>
      <c r="B66" s="44">
        <v>769</v>
      </c>
      <c r="C66" s="20" t="s">
        <v>79</v>
      </c>
      <c r="D66" s="46">
        <v>14890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14890</v>
      </c>
      <c r="O66" s="47">
        <f t="shared" si="12"/>
        <v>0.51247633797969372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7">SUM(D5,D12,D21,D26,D28,D33,D36,D39,D42)</f>
        <v>7514779</v>
      </c>
      <c r="E67" s="15">
        <f t="shared" si="17"/>
        <v>25462152</v>
      </c>
      <c r="F67" s="15">
        <f t="shared" si="17"/>
        <v>0</v>
      </c>
      <c r="G67" s="15">
        <f t="shared" si="17"/>
        <v>3140879</v>
      </c>
      <c r="H67" s="15">
        <f t="shared" si="17"/>
        <v>0</v>
      </c>
      <c r="I67" s="15">
        <f t="shared" si="17"/>
        <v>0</v>
      </c>
      <c r="J67" s="15">
        <f t="shared" si="17"/>
        <v>0</v>
      </c>
      <c r="K67" s="15">
        <f t="shared" si="17"/>
        <v>0</v>
      </c>
      <c r="L67" s="15">
        <f t="shared" si="17"/>
        <v>0</v>
      </c>
      <c r="M67" s="15">
        <f t="shared" si="17"/>
        <v>0</v>
      </c>
      <c r="N67" s="15">
        <f>SUM(D67:M67)</f>
        <v>36117810</v>
      </c>
      <c r="O67" s="37">
        <f t="shared" si="12"/>
        <v>1243.0841507485802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99</v>
      </c>
      <c r="M69" s="118"/>
      <c r="N69" s="118"/>
      <c r="O69" s="41">
        <v>29055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91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1992668</v>
      </c>
      <c r="E5" s="26">
        <f t="shared" si="0"/>
        <v>1927191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3919859</v>
      </c>
      <c r="O5" s="32">
        <f t="shared" ref="O5:O36" si="2">(N5/O$68)</f>
        <v>137.29322965920633</v>
      </c>
      <c r="P5" s="6"/>
    </row>
    <row r="6" spans="1:133">
      <c r="A6" s="12"/>
      <c r="B6" s="44">
        <v>511</v>
      </c>
      <c r="C6" s="20" t="s">
        <v>20</v>
      </c>
      <c r="D6" s="46">
        <v>1239547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1239547</v>
      </c>
      <c r="O6" s="47">
        <f t="shared" si="2"/>
        <v>43.415186858603903</v>
      </c>
      <c r="P6" s="9"/>
    </row>
    <row r="7" spans="1:133">
      <c r="A7" s="12"/>
      <c r="B7" s="44">
        <v>512</v>
      </c>
      <c r="C7" s="20" t="s">
        <v>21</v>
      </c>
      <c r="D7" s="46">
        <v>126508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126508</v>
      </c>
      <c r="O7" s="47">
        <f t="shared" si="2"/>
        <v>4.4309481279114564</v>
      </c>
      <c r="P7" s="9"/>
    </row>
    <row r="8" spans="1:133">
      <c r="A8" s="12"/>
      <c r="B8" s="44">
        <v>513</v>
      </c>
      <c r="C8" s="20" t="s">
        <v>22</v>
      </c>
      <c r="D8" s="46">
        <v>135218</v>
      </c>
      <c r="E8" s="46">
        <v>1847038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1982256</v>
      </c>
      <c r="O8" s="47">
        <f t="shared" si="2"/>
        <v>69.42860145003678</v>
      </c>
      <c r="P8" s="9"/>
    </row>
    <row r="9" spans="1:133">
      <c r="A9" s="12"/>
      <c r="B9" s="44">
        <v>514</v>
      </c>
      <c r="C9" s="20" t="s">
        <v>23</v>
      </c>
      <c r="D9" s="46">
        <v>31687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31687</v>
      </c>
      <c r="O9" s="47">
        <f t="shared" si="2"/>
        <v>1.1098385345522048</v>
      </c>
      <c r="P9" s="9"/>
    </row>
    <row r="10" spans="1:133">
      <c r="A10" s="12"/>
      <c r="B10" s="44">
        <v>515</v>
      </c>
      <c r="C10" s="20" t="s">
        <v>24</v>
      </c>
      <c r="D10" s="46">
        <v>252368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252368</v>
      </c>
      <c r="O10" s="47">
        <f t="shared" si="2"/>
        <v>8.8392000280200342</v>
      </c>
      <c r="P10" s="9"/>
    </row>
    <row r="11" spans="1:133">
      <c r="A11" s="12"/>
      <c r="B11" s="44">
        <v>519</v>
      </c>
      <c r="C11" s="20" t="s">
        <v>26</v>
      </c>
      <c r="D11" s="46">
        <v>207340</v>
      </c>
      <c r="E11" s="46">
        <v>80153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287493</v>
      </c>
      <c r="O11" s="47">
        <f t="shared" si="2"/>
        <v>10.069454660081959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SUM(D13:D20)</f>
        <v>652669</v>
      </c>
      <c r="E12" s="31">
        <f t="shared" si="3"/>
        <v>7311052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7963721</v>
      </c>
      <c r="O12" s="43">
        <f t="shared" si="2"/>
        <v>278.92966971384539</v>
      </c>
      <c r="P12" s="10"/>
    </row>
    <row r="13" spans="1:133">
      <c r="A13" s="12"/>
      <c r="B13" s="44">
        <v>521</v>
      </c>
      <c r="C13" s="20" t="s">
        <v>28</v>
      </c>
      <c r="D13" s="46">
        <v>0</v>
      </c>
      <c r="E13" s="46">
        <v>2431667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2431667</v>
      </c>
      <c r="O13" s="47">
        <f t="shared" si="2"/>
        <v>85.169241007320238</v>
      </c>
      <c r="P13" s="9"/>
    </row>
    <row r="14" spans="1:133">
      <c r="A14" s="12"/>
      <c r="B14" s="44">
        <v>522</v>
      </c>
      <c r="C14" s="20" t="s">
        <v>29</v>
      </c>
      <c r="D14" s="46">
        <v>204395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204395</v>
      </c>
      <c r="O14" s="47">
        <f t="shared" si="2"/>
        <v>7.1589436447059649</v>
      </c>
      <c r="P14" s="9"/>
    </row>
    <row r="15" spans="1:133">
      <c r="A15" s="12"/>
      <c r="B15" s="44">
        <v>523</v>
      </c>
      <c r="C15" s="20" t="s">
        <v>82</v>
      </c>
      <c r="D15" s="46">
        <v>0</v>
      </c>
      <c r="E15" s="46">
        <v>2987682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2987682</v>
      </c>
      <c r="O15" s="47">
        <f t="shared" si="2"/>
        <v>104.64369023852055</v>
      </c>
      <c r="P15" s="9"/>
    </row>
    <row r="16" spans="1:133">
      <c r="A16" s="12"/>
      <c r="B16" s="44">
        <v>524</v>
      </c>
      <c r="C16" s="20" t="s">
        <v>30</v>
      </c>
      <c r="D16" s="46">
        <v>0</v>
      </c>
      <c r="E16" s="46">
        <v>5981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5981</v>
      </c>
      <c r="O16" s="47">
        <f t="shared" si="2"/>
        <v>0.20948478161885747</v>
      </c>
      <c r="P16" s="9"/>
    </row>
    <row r="17" spans="1:16">
      <c r="A17" s="12"/>
      <c r="B17" s="44">
        <v>525</v>
      </c>
      <c r="C17" s="20" t="s">
        <v>31</v>
      </c>
      <c r="D17" s="46">
        <v>192402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192402</v>
      </c>
      <c r="O17" s="47">
        <f t="shared" si="2"/>
        <v>6.7388883051381736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1824151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1824151</v>
      </c>
      <c r="O18" s="47">
        <f t="shared" si="2"/>
        <v>63.890967041434628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61571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61571</v>
      </c>
      <c r="O19" s="47">
        <f t="shared" si="2"/>
        <v>2.1565269167454728</v>
      </c>
      <c r="P19" s="9"/>
    </row>
    <row r="20" spans="1:16">
      <c r="A20" s="12"/>
      <c r="B20" s="44">
        <v>529</v>
      </c>
      <c r="C20" s="20" t="s">
        <v>34</v>
      </c>
      <c r="D20" s="46">
        <v>255872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255872</v>
      </c>
      <c r="O20" s="47">
        <f t="shared" si="2"/>
        <v>8.9619277783615292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168092</v>
      </c>
      <c r="E21" s="31">
        <f t="shared" si="5"/>
        <v>1427782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1595874</v>
      </c>
      <c r="O21" s="43">
        <f t="shared" si="2"/>
        <v>55.895555322055273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1383746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1383746</v>
      </c>
      <c r="O22" s="47">
        <f t="shared" si="2"/>
        <v>48.465763020559699</v>
      </c>
      <c r="P22" s="9"/>
    </row>
    <row r="23" spans="1:16">
      <c r="A23" s="12"/>
      <c r="B23" s="44">
        <v>537</v>
      </c>
      <c r="C23" s="20" t="s">
        <v>37</v>
      </c>
      <c r="D23" s="46">
        <v>158436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158436</v>
      </c>
      <c r="O23" s="47">
        <f t="shared" si="2"/>
        <v>5.5492276978039294</v>
      </c>
      <c r="P23" s="9"/>
    </row>
    <row r="24" spans="1:16">
      <c r="A24" s="12"/>
      <c r="B24" s="44">
        <v>538</v>
      </c>
      <c r="C24" s="20" t="s">
        <v>98</v>
      </c>
      <c r="D24" s="46">
        <v>9656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9656</v>
      </c>
      <c r="O24" s="47">
        <f t="shared" si="2"/>
        <v>0.33820181429722251</v>
      </c>
      <c r="P24" s="9"/>
    </row>
    <row r="25" spans="1:16">
      <c r="A25" s="12"/>
      <c r="B25" s="44">
        <v>539</v>
      </c>
      <c r="C25" s="20" t="s">
        <v>38</v>
      </c>
      <c r="D25" s="46">
        <v>0</v>
      </c>
      <c r="E25" s="46">
        <v>44036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44036</v>
      </c>
      <c r="O25" s="47">
        <f t="shared" si="2"/>
        <v>1.542362789394417</v>
      </c>
      <c r="P25" s="9"/>
    </row>
    <row r="26" spans="1:16" ht="15.75">
      <c r="A26" s="28" t="s">
        <v>39</v>
      </c>
      <c r="B26" s="29"/>
      <c r="C26" s="30"/>
      <c r="D26" s="31">
        <f t="shared" ref="D26:M26" si="6">SUM(D27:D27)</f>
        <v>0</v>
      </c>
      <c r="E26" s="31">
        <f t="shared" si="6"/>
        <v>6452010</v>
      </c>
      <c r="F26" s="31">
        <f t="shared" si="6"/>
        <v>0</v>
      </c>
      <c r="G26" s="31">
        <f t="shared" si="6"/>
        <v>118581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6570591</v>
      </c>
      <c r="O26" s="43">
        <f t="shared" si="2"/>
        <v>230.13523169065883</v>
      </c>
      <c r="P26" s="10"/>
    </row>
    <row r="27" spans="1:16">
      <c r="A27" s="12"/>
      <c r="B27" s="44">
        <v>541</v>
      </c>
      <c r="C27" s="20" t="s">
        <v>40</v>
      </c>
      <c r="D27" s="46">
        <v>0</v>
      </c>
      <c r="E27" s="46">
        <v>6452010</v>
      </c>
      <c r="F27" s="46">
        <v>0</v>
      </c>
      <c r="G27" s="46">
        <v>118581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6570591</v>
      </c>
      <c r="O27" s="47">
        <f t="shared" si="2"/>
        <v>230.13523169065883</v>
      </c>
      <c r="P27" s="9"/>
    </row>
    <row r="28" spans="1:16" ht="15.75">
      <c r="A28" s="28" t="s">
        <v>41</v>
      </c>
      <c r="B28" s="29"/>
      <c r="C28" s="30"/>
      <c r="D28" s="31">
        <f t="shared" ref="D28:M28" si="8">SUM(D29:D32)</f>
        <v>57287</v>
      </c>
      <c r="E28" s="31">
        <f t="shared" si="8"/>
        <v>1274775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1332062</v>
      </c>
      <c r="O28" s="43">
        <f t="shared" si="2"/>
        <v>46.655528703022661</v>
      </c>
      <c r="P28" s="10"/>
    </row>
    <row r="29" spans="1:16">
      <c r="A29" s="13"/>
      <c r="B29" s="45">
        <v>552</v>
      </c>
      <c r="C29" s="21" t="s">
        <v>42</v>
      </c>
      <c r="D29" s="46">
        <v>0</v>
      </c>
      <c r="E29" s="46">
        <v>610315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610315</v>
      </c>
      <c r="O29" s="47">
        <f t="shared" si="2"/>
        <v>21.376309060978599</v>
      </c>
      <c r="P29" s="9"/>
    </row>
    <row r="30" spans="1:16">
      <c r="A30" s="13"/>
      <c r="B30" s="45">
        <v>553</v>
      </c>
      <c r="C30" s="21" t="s">
        <v>43</v>
      </c>
      <c r="D30" s="46">
        <v>16440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16440</v>
      </c>
      <c r="O30" s="47">
        <f t="shared" si="2"/>
        <v>0.57581170536933912</v>
      </c>
      <c r="P30" s="9"/>
    </row>
    <row r="31" spans="1:16">
      <c r="A31" s="13"/>
      <c r="B31" s="45">
        <v>554</v>
      </c>
      <c r="C31" s="21" t="s">
        <v>44</v>
      </c>
      <c r="D31" s="46">
        <v>0</v>
      </c>
      <c r="E31" s="46">
        <v>664460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664460</v>
      </c>
      <c r="O31" s="47">
        <f t="shared" si="2"/>
        <v>23.27274000910651</v>
      </c>
      <c r="P31" s="9"/>
    </row>
    <row r="32" spans="1:16">
      <c r="A32" s="13"/>
      <c r="B32" s="45">
        <v>559</v>
      </c>
      <c r="C32" s="21" t="s">
        <v>45</v>
      </c>
      <c r="D32" s="46">
        <v>40847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40847</v>
      </c>
      <c r="O32" s="47">
        <f t="shared" si="2"/>
        <v>1.4306679275682113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SUM(D34:D35)</f>
        <v>546773</v>
      </c>
      <c r="E33" s="31">
        <f t="shared" si="9"/>
        <v>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546773</v>
      </c>
      <c r="O33" s="43">
        <f t="shared" si="2"/>
        <v>19.150747784666038</v>
      </c>
      <c r="P33" s="10"/>
    </row>
    <row r="34" spans="1:16">
      <c r="A34" s="12"/>
      <c r="B34" s="44">
        <v>562</v>
      </c>
      <c r="C34" s="20" t="s">
        <v>47</v>
      </c>
      <c r="D34" s="46">
        <v>49159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39" si="10">SUM(D34:M34)</f>
        <v>49159</v>
      </c>
      <c r="O34" s="47">
        <f t="shared" si="2"/>
        <v>1.7217960842002031</v>
      </c>
      <c r="P34" s="9"/>
    </row>
    <row r="35" spans="1:16">
      <c r="A35" s="12"/>
      <c r="B35" s="44">
        <v>569</v>
      </c>
      <c r="C35" s="20" t="s">
        <v>48</v>
      </c>
      <c r="D35" s="46">
        <v>497614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497614</v>
      </c>
      <c r="O35" s="47">
        <f t="shared" si="2"/>
        <v>17.428951700465834</v>
      </c>
      <c r="P35" s="9"/>
    </row>
    <row r="36" spans="1:16" ht="15.75">
      <c r="A36" s="28" t="s">
        <v>49</v>
      </c>
      <c r="B36" s="29"/>
      <c r="C36" s="30"/>
      <c r="D36" s="31">
        <f t="shared" ref="D36:M36" si="11">SUM(D37:D37)</f>
        <v>0</v>
      </c>
      <c r="E36" s="31">
        <f t="shared" si="11"/>
        <v>366448</v>
      </c>
      <c r="F36" s="31">
        <f t="shared" si="11"/>
        <v>0</v>
      </c>
      <c r="G36" s="31">
        <f t="shared" si="11"/>
        <v>275723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 t="shared" si="10"/>
        <v>642171</v>
      </c>
      <c r="O36" s="43">
        <f t="shared" si="2"/>
        <v>22.492066827781866</v>
      </c>
      <c r="P36" s="9"/>
    </row>
    <row r="37" spans="1:16">
      <c r="A37" s="12"/>
      <c r="B37" s="44">
        <v>571</v>
      </c>
      <c r="C37" s="20" t="s">
        <v>50</v>
      </c>
      <c r="D37" s="46">
        <v>0</v>
      </c>
      <c r="E37" s="46">
        <v>366448</v>
      </c>
      <c r="F37" s="46">
        <v>0</v>
      </c>
      <c r="G37" s="46">
        <v>275723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642171</v>
      </c>
      <c r="O37" s="47">
        <f t="shared" ref="O37:O66" si="12">(N37/O$68)</f>
        <v>22.492066827781866</v>
      </c>
      <c r="P37" s="9"/>
    </row>
    <row r="38" spans="1:16" ht="15.75">
      <c r="A38" s="28" t="s">
        <v>76</v>
      </c>
      <c r="B38" s="29"/>
      <c r="C38" s="30"/>
      <c r="D38" s="31">
        <f t="shared" ref="D38:M38" si="13">SUM(D39:D40)</f>
        <v>3732634</v>
      </c>
      <c r="E38" s="31">
        <f t="shared" si="13"/>
        <v>6631690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 t="shared" si="10"/>
        <v>10364324</v>
      </c>
      <c r="O38" s="43">
        <f t="shared" si="12"/>
        <v>363.01089278834365</v>
      </c>
      <c r="P38" s="9"/>
    </row>
    <row r="39" spans="1:16">
      <c r="A39" s="12"/>
      <c r="B39" s="44">
        <v>581</v>
      </c>
      <c r="C39" s="20" t="s">
        <v>51</v>
      </c>
      <c r="D39" s="46">
        <v>3732634</v>
      </c>
      <c r="E39" s="46">
        <v>6365456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10098090</v>
      </c>
      <c r="O39" s="47">
        <f t="shared" si="12"/>
        <v>353.68603551539348</v>
      </c>
      <c r="P39" s="9"/>
    </row>
    <row r="40" spans="1:16">
      <c r="A40" s="12"/>
      <c r="B40" s="44">
        <v>587</v>
      </c>
      <c r="C40" s="20" t="s">
        <v>93</v>
      </c>
      <c r="D40" s="46">
        <v>0</v>
      </c>
      <c r="E40" s="46">
        <v>266234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53" si="14">SUM(D40:M40)</f>
        <v>266234</v>
      </c>
      <c r="O40" s="47">
        <f t="shared" si="12"/>
        <v>9.32485727295016</v>
      </c>
      <c r="P40" s="9"/>
    </row>
    <row r="41" spans="1:16" ht="15.75">
      <c r="A41" s="28" t="s">
        <v>52</v>
      </c>
      <c r="B41" s="29"/>
      <c r="C41" s="30"/>
      <c r="D41" s="31">
        <f t="shared" ref="D41:M41" si="15">SUM(D42:D65)</f>
        <v>30143</v>
      </c>
      <c r="E41" s="31">
        <f t="shared" si="15"/>
        <v>1252418</v>
      </c>
      <c r="F41" s="31">
        <f t="shared" si="15"/>
        <v>0</v>
      </c>
      <c r="G41" s="31">
        <f t="shared" si="15"/>
        <v>0</v>
      </c>
      <c r="H41" s="31">
        <f t="shared" si="15"/>
        <v>0</v>
      </c>
      <c r="I41" s="31">
        <f t="shared" si="15"/>
        <v>0</v>
      </c>
      <c r="J41" s="31">
        <f t="shared" si="15"/>
        <v>0</v>
      </c>
      <c r="K41" s="31">
        <f t="shared" si="15"/>
        <v>0</v>
      </c>
      <c r="L41" s="31">
        <f t="shared" si="15"/>
        <v>0</v>
      </c>
      <c r="M41" s="31">
        <f t="shared" si="15"/>
        <v>0</v>
      </c>
      <c r="N41" s="31">
        <f>SUM(D41:M41)</f>
        <v>1282561</v>
      </c>
      <c r="O41" s="43">
        <f t="shared" si="12"/>
        <v>44.921754054148714</v>
      </c>
      <c r="P41" s="9"/>
    </row>
    <row r="42" spans="1:16">
      <c r="A42" s="12"/>
      <c r="B42" s="44">
        <v>601</v>
      </c>
      <c r="C42" s="20" t="s">
        <v>53</v>
      </c>
      <c r="D42" s="46">
        <v>0</v>
      </c>
      <c r="E42" s="46">
        <v>241914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241914</v>
      </c>
      <c r="O42" s="47">
        <f t="shared" si="12"/>
        <v>8.4730482294840819</v>
      </c>
      <c r="P42" s="9"/>
    </row>
    <row r="43" spans="1:16">
      <c r="A43" s="12"/>
      <c r="B43" s="44">
        <v>602</v>
      </c>
      <c r="C43" s="20" t="s">
        <v>54</v>
      </c>
      <c r="D43" s="46">
        <v>0</v>
      </c>
      <c r="E43" s="46">
        <v>66010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66010</v>
      </c>
      <c r="O43" s="47">
        <f t="shared" si="12"/>
        <v>2.3120030822037756</v>
      </c>
      <c r="P43" s="9"/>
    </row>
    <row r="44" spans="1:16">
      <c r="A44" s="12"/>
      <c r="B44" s="44">
        <v>603</v>
      </c>
      <c r="C44" s="20" t="s">
        <v>55</v>
      </c>
      <c r="D44" s="46">
        <v>0</v>
      </c>
      <c r="E44" s="46">
        <v>29505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29505</v>
      </c>
      <c r="O44" s="47">
        <f t="shared" si="12"/>
        <v>1.0334138909320163</v>
      </c>
      <c r="P44" s="9"/>
    </row>
    <row r="45" spans="1:16">
      <c r="A45" s="12"/>
      <c r="B45" s="44">
        <v>604</v>
      </c>
      <c r="C45" s="20" t="s">
        <v>56</v>
      </c>
      <c r="D45" s="46">
        <v>0</v>
      </c>
      <c r="E45" s="46">
        <v>181935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181935</v>
      </c>
      <c r="O45" s="47">
        <f t="shared" si="12"/>
        <v>6.3722811810444471</v>
      </c>
      <c r="P45" s="9"/>
    </row>
    <row r="46" spans="1:16">
      <c r="A46" s="12"/>
      <c r="B46" s="44">
        <v>605</v>
      </c>
      <c r="C46" s="20" t="s">
        <v>57</v>
      </c>
      <c r="D46" s="46">
        <v>0</v>
      </c>
      <c r="E46" s="46">
        <v>1074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1074</v>
      </c>
      <c r="O46" s="47">
        <f t="shared" si="12"/>
        <v>3.7616896080697695E-2</v>
      </c>
      <c r="P46" s="9"/>
    </row>
    <row r="47" spans="1:16">
      <c r="A47" s="12"/>
      <c r="B47" s="44">
        <v>608</v>
      </c>
      <c r="C47" s="20" t="s">
        <v>58</v>
      </c>
      <c r="D47" s="46">
        <v>0</v>
      </c>
      <c r="E47" s="46">
        <v>4564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4564</v>
      </c>
      <c r="O47" s="47">
        <f t="shared" si="12"/>
        <v>0.15985429582151239</v>
      </c>
      <c r="P47" s="9"/>
    </row>
    <row r="48" spans="1:16">
      <c r="A48" s="12"/>
      <c r="B48" s="44">
        <v>613</v>
      </c>
      <c r="C48" s="20" t="s">
        <v>94</v>
      </c>
      <c r="D48" s="46">
        <v>0</v>
      </c>
      <c r="E48" s="46">
        <v>369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369</v>
      </c>
      <c r="O48" s="47">
        <f t="shared" si="12"/>
        <v>1.292424083219502E-2</v>
      </c>
      <c r="P48" s="9"/>
    </row>
    <row r="49" spans="1:16">
      <c r="A49" s="12"/>
      <c r="B49" s="44">
        <v>614</v>
      </c>
      <c r="C49" s="20" t="s">
        <v>59</v>
      </c>
      <c r="D49" s="46">
        <v>0</v>
      </c>
      <c r="E49" s="46">
        <v>66392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66392</v>
      </c>
      <c r="O49" s="47">
        <f t="shared" si="12"/>
        <v>2.3253826485937443</v>
      </c>
      <c r="P49" s="9"/>
    </row>
    <row r="50" spans="1:16">
      <c r="A50" s="12"/>
      <c r="B50" s="44">
        <v>615</v>
      </c>
      <c r="C50" s="20" t="s">
        <v>60</v>
      </c>
      <c r="D50" s="46">
        <v>0</v>
      </c>
      <c r="E50" s="46">
        <v>-3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-3</v>
      </c>
      <c r="O50" s="47">
        <f t="shared" si="12"/>
        <v>-1.0507512871703268E-4</v>
      </c>
      <c r="P50" s="9"/>
    </row>
    <row r="51" spans="1:16">
      <c r="A51" s="12"/>
      <c r="B51" s="44">
        <v>634</v>
      </c>
      <c r="C51" s="20" t="s">
        <v>62</v>
      </c>
      <c r="D51" s="46">
        <v>0</v>
      </c>
      <c r="E51" s="46">
        <v>48037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48037</v>
      </c>
      <c r="O51" s="47">
        <f t="shared" si="12"/>
        <v>1.6824979860600329</v>
      </c>
      <c r="P51" s="9"/>
    </row>
    <row r="52" spans="1:16">
      <c r="A52" s="12"/>
      <c r="B52" s="44">
        <v>654</v>
      </c>
      <c r="C52" s="20" t="s">
        <v>63</v>
      </c>
      <c r="D52" s="46">
        <v>0</v>
      </c>
      <c r="E52" s="46">
        <v>68550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68550</v>
      </c>
      <c r="O52" s="47">
        <f t="shared" si="12"/>
        <v>2.4009666911841969</v>
      </c>
      <c r="P52" s="9"/>
    </row>
    <row r="53" spans="1:16">
      <c r="A53" s="12"/>
      <c r="B53" s="44">
        <v>669</v>
      </c>
      <c r="C53" s="20" t="s">
        <v>95</v>
      </c>
      <c r="D53" s="46">
        <v>0</v>
      </c>
      <c r="E53" s="46">
        <v>3861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3861</v>
      </c>
      <c r="O53" s="47">
        <f t="shared" si="12"/>
        <v>0.13523169065882107</v>
      </c>
      <c r="P53" s="9"/>
    </row>
    <row r="54" spans="1:16">
      <c r="A54" s="12"/>
      <c r="B54" s="44">
        <v>674</v>
      </c>
      <c r="C54" s="20" t="s">
        <v>66</v>
      </c>
      <c r="D54" s="46">
        <v>0</v>
      </c>
      <c r="E54" s="46">
        <v>25201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25201</v>
      </c>
      <c r="O54" s="47">
        <f t="shared" si="12"/>
        <v>0.88266610626598019</v>
      </c>
      <c r="P54" s="9"/>
    </row>
    <row r="55" spans="1:16">
      <c r="A55" s="12"/>
      <c r="B55" s="44">
        <v>685</v>
      </c>
      <c r="C55" s="20" t="s">
        <v>69</v>
      </c>
      <c r="D55" s="46">
        <v>0</v>
      </c>
      <c r="E55" s="46">
        <v>4563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4563</v>
      </c>
      <c r="O55" s="47">
        <f t="shared" si="12"/>
        <v>0.15981927077860669</v>
      </c>
      <c r="P55" s="9"/>
    </row>
    <row r="56" spans="1:16">
      <c r="A56" s="12"/>
      <c r="B56" s="44">
        <v>694</v>
      </c>
      <c r="C56" s="20" t="s">
        <v>70</v>
      </c>
      <c r="D56" s="46">
        <v>0</v>
      </c>
      <c r="E56" s="46">
        <v>12090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12090</v>
      </c>
      <c r="O56" s="47">
        <f t="shared" si="12"/>
        <v>0.42345276872964172</v>
      </c>
      <c r="P56" s="9"/>
    </row>
    <row r="57" spans="1:16">
      <c r="A57" s="12"/>
      <c r="B57" s="44">
        <v>711</v>
      </c>
      <c r="C57" s="20" t="s">
        <v>71</v>
      </c>
      <c r="D57" s="46">
        <v>0</v>
      </c>
      <c r="E57" s="46">
        <v>186943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5" si="16">SUM(D57:M57)</f>
        <v>186943</v>
      </c>
      <c r="O57" s="47">
        <f t="shared" si="12"/>
        <v>6.5476865959160797</v>
      </c>
      <c r="P57" s="9"/>
    </row>
    <row r="58" spans="1:16">
      <c r="A58" s="12"/>
      <c r="B58" s="44">
        <v>713</v>
      </c>
      <c r="C58" s="20" t="s">
        <v>73</v>
      </c>
      <c r="D58" s="46">
        <v>0</v>
      </c>
      <c r="E58" s="46">
        <v>18696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18696</v>
      </c>
      <c r="O58" s="47">
        <f t="shared" si="12"/>
        <v>0.65482820216454762</v>
      </c>
      <c r="P58" s="9"/>
    </row>
    <row r="59" spans="1:16">
      <c r="A59" s="12"/>
      <c r="B59" s="44">
        <v>714</v>
      </c>
      <c r="C59" s="20" t="s">
        <v>84</v>
      </c>
      <c r="D59" s="46">
        <v>10920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10920</v>
      </c>
      <c r="O59" s="47">
        <f t="shared" si="12"/>
        <v>0.38247346852999897</v>
      </c>
      <c r="P59" s="9"/>
    </row>
    <row r="60" spans="1:16">
      <c r="A60" s="12"/>
      <c r="B60" s="44">
        <v>719</v>
      </c>
      <c r="C60" s="20" t="s">
        <v>74</v>
      </c>
      <c r="D60" s="46">
        <v>0</v>
      </c>
      <c r="E60" s="46">
        <v>71037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71037</v>
      </c>
      <c r="O60" s="47">
        <f t="shared" si="12"/>
        <v>2.4880739728906169</v>
      </c>
      <c r="P60" s="9"/>
    </row>
    <row r="61" spans="1:16">
      <c r="A61" s="12"/>
      <c r="B61" s="44">
        <v>722</v>
      </c>
      <c r="C61" s="20" t="s">
        <v>116</v>
      </c>
      <c r="D61" s="46">
        <v>0</v>
      </c>
      <c r="E61" s="46">
        <v>114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114</v>
      </c>
      <c r="O61" s="47">
        <f t="shared" si="12"/>
        <v>3.9928548912472415E-3</v>
      </c>
      <c r="P61" s="9"/>
    </row>
    <row r="62" spans="1:16">
      <c r="A62" s="12"/>
      <c r="B62" s="44">
        <v>724</v>
      </c>
      <c r="C62" s="20" t="s">
        <v>75</v>
      </c>
      <c r="D62" s="46">
        <v>0</v>
      </c>
      <c r="E62" s="46">
        <v>87271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87271</v>
      </c>
      <c r="O62" s="47">
        <f t="shared" si="12"/>
        <v>3.0566705194213863</v>
      </c>
      <c r="P62" s="9"/>
    </row>
    <row r="63" spans="1:16">
      <c r="A63" s="12"/>
      <c r="B63" s="44">
        <v>744</v>
      </c>
      <c r="C63" s="20" t="s">
        <v>77</v>
      </c>
      <c r="D63" s="46">
        <v>0</v>
      </c>
      <c r="E63" s="46">
        <v>31057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31057</v>
      </c>
      <c r="O63" s="47">
        <f t="shared" si="12"/>
        <v>1.0877727575216281</v>
      </c>
      <c r="P63" s="9"/>
    </row>
    <row r="64" spans="1:16">
      <c r="A64" s="12"/>
      <c r="B64" s="44">
        <v>764</v>
      </c>
      <c r="C64" s="20" t="s">
        <v>78</v>
      </c>
      <c r="D64" s="46">
        <v>0</v>
      </c>
      <c r="E64" s="46">
        <v>103238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103238</v>
      </c>
      <c r="O64" s="47">
        <f t="shared" si="12"/>
        <v>3.6159153794963399</v>
      </c>
      <c r="P64" s="9"/>
    </row>
    <row r="65" spans="1:119" ht="15.75" thickBot="1">
      <c r="A65" s="12"/>
      <c r="B65" s="44">
        <v>769</v>
      </c>
      <c r="C65" s="20" t="s">
        <v>79</v>
      </c>
      <c r="D65" s="46">
        <v>19223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19223</v>
      </c>
      <c r="O65" s="47">
        <f t="shared" si="12"/>
        <v>0.67328639977583971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7">SUM(D5,D12,D21,D26,D28,D33,D36,D38,D41)</f>
        <v>7180266</v>
      </c>
      <c r="E66" s="15">
        <f t="shared" si="17"/>
        <v>26643366</v>
      </c>
      <c r="F66" s="15">
        <f t="shared" si="17"/>
        <v>0</v>
      </c>
      <c r="G66" s="15">
        <f t="shared" si="17"/>
        <v>394304</v>
      </c>
      <c r="H66" s="15">
        <f t="shared" si="17"/>
        <v>0</v>
      </c>
      <c r="I66" s="15">
        <f t="shared" si="17"/>
        <v>0</v>
      </c>
      <c r="J66" s="15">
        <f t="shared" si="17"/>
        <v>0</v>
      </c>
      <c r="K66" s="15">
        <f t="shared" si="17"/>
        <v>0</v>
      </c>
      <c r="L66" s="15">
        <f t="shared" si="17"/>
        <v>0</v>
      </c>
      <c r="M66" s="15">
        <f t="shared" si="17"/>
        <v>0</v>
      </c>
      <c r="N66" s="15">
        <f>SUM(D66:M66)</f>
        <v>34217936</v>
      </c>
      <c r="O66" s="37">
        <f t="shared" si="12"/>
        <v>1198.4846765437287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117</v>
      </c>
      <c r="M68" s="118"/>
      <c r="N68" s="118"/>
      <c r="O68" s="41">
        <v>28551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91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1911433</v>
      </c>
      <c r="E5" s="26">
        <f t="shared" si="0"/>
        <v>1674812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3586245</v>
      </c>
      <c r="O5" s="32">
        <f t="shared" ref="O5:O36" si="2">(N5/O$74)</f>
        <v>127.54267728856959</v>
      </c>
      <c r="P5" s="6"/>
    </row>
    <row r="6" spans="1:133">
      <c r="A6" s="12"/>
      <c r="B6" s="44">
        <v>511</v>
      </c>
      <c r="C6" s="20" t="s">
        <v>20</v>
      </c>
      <c r="D6" s="46">
        <v>1229665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1229665</v>
      </c>
      <c r="O6" s="47">
        <f t="shared" si="2"/>
        <v>43.732306707447187</v>
      </c>
      <c r="P6" s="9"/>
    </row>
    <row r="7" spans="1:133">
      <c r="A7" s="12"/>
      <c r="B7" s="44">
        <v>512</v>
      </c>
      <c r="C7" s="20" t="s">
        <v>21</v>
      </c>
      <c r="D7" s="46">
        <v>93098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93098</v>
      </c>
      <c r="O7" s="47">
        <f t="shared" si="2"/>
        <v>3.3109751760438155</v>
      </c>
      <c r="P7" s="9"/>
    </row>
    <row r="8" spans="1:133">
      <c r="A8" s="12"/>
      <c r="B8" s="44">
        <v>513</v>
      </c>
      <c r="C8" s="20" t="s">
        <v>22</v>
      </c>
      <c r="D8" s="46">
        <v>122321</v>
      </c>
      <c r="E8" s="46">
        <v>1629550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1751871</v>
      </c>
      <c r="O8" s="47">
        <f t="shared" si="2"/>
        <v>62.304253503094102</v>
      </c>
      <c r="P8" s="9"/>
    </row>
    <row r="9" spans="1:133">
      <c r="A9" s="12"/>
      <c r="B9" s="44">
        <v>514</v>
      </c>
      <c r="C9" s="20" t="s">
        <v>23</v>
      </c>
      <c r="D9" s="46">
        <v>58366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58366</v>
      </c>
      <c r="O9" s="47">
        <f t="shared" si="2"/>
        <v>2.0757521872110392</v>
      </c>
      <c r="P9" s="9"/>
    </row>
    <row r="10" spans="1:133">
      <c r="A10" s="12"/>
      <c r="B10" s="44">
        <v>515</v>
      </c>
      <c r="C10" s="20" t="s">
        <v>24</v>
      </c>
      <c r="D10" s="46">
        <v>156738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156738</v>
      </c>
      <c r="O10" s="47">
        <f t="shared" si="2"/>
        <v>5.5742940465182444</v>
      </c>
      <c r="P10" s="9"/>
    </row>
    <row r="11" spans="1:133">
      <c r="A11" s="12"/>
      <c r="B11" s="44">
        <v>519</v>
      </c>
      <c r="C11" s="20" t="s">
        <v>26</v>
      </c>
      <c r="D11" s="46">
        <v>251245</v>
      </c>
      <c r="E11" s="46">
        <v>45262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296507</v>
      </c>
      <c r="O11" s="47">
        <f t="shared" si="2"/>
        <v>10.545095668255211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SUM(D13:D20)</f>
        <v>942322</v>
      </c>
      <c r="E12" s="31">
        <f t="shared" si="3"/>
        <v>5856885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6799207</v>
      </c>
      <c r="O12" s="43">
        <f t="shared" si="2"/>
        <v>241.809765986201</v>
      </c>
      <c r="P12" s="10"/>
    </row>
    <row r="13" spans="1:133">
      <c r="A13" s="12"/>
      <c r="B13" s="44">
        <v>521</v>
      </c>
      <c r="C13" s="20" t="s">
        <v>28</v>
      </c>
      <c r="D13" s="46">
        <v>0</v>
      </c>
      <c r="E13" s="46">
        <v>2177090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2177090</v>
      </c>
      <c r="O13" s="47">
        <f t="shared" si="2"/>
        <v>77.426915143324564</v>
      </c>
      <c r="P13" s="9"/>
    </row>
    <row r="14" spans="1:133">
      <c r="A14" s="12"/>
      <c r="B14" s="44">
        <v>522</v>
      </c>
      <c r="C14" s="20" t="s">
        <v>29</v>
      </c>
      <c r="D14" s="46">
        <v>170640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170640</v>
      </c>
      <c r="O14" s="47">
        <f t="shared" si="2"/>
        <v>6.0687104345970555</v>
      </c>
      <c r="P14" s="9"/>
    </row>
    <row r="15" spans="1:133">
      <c r="A15" s="12"/>
      <c r="B15" s="44">
        <v>523</v>
      </c>
      <c r="C15" s="20" t="s">
        <v>82</v>
      </c>
      <c r="D15" s="46">
        <v>0</v>
      </c>
      <c r="E15" s="46">
        <v>2427403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2427403</v>
      </c>
      <c r="O15" s="47">
        <f t="shared" si="2"/>
        <v>86.329148588093034</v>
      </c>
      <c r="P15" s="9"/>
    </row>
    <row r="16" spans="1:133">
      <c r="A16" s="12"/>
      <c r="B16" s="44">
        <v>524</v>
      </c>
      <c r="C16" s="20" t="s">
        <v>30</v>
      </c>
      <c r="D16" s="46">
        <v>0</v>
      </c>
      <c r="E16" s="46">
        <v>7534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7534</v>
      </c>
      <c r="O16" s="47">
        <f t="shared" si="2"/>
        <v>0.26794224340280248</v>
      </c>
      <c r="P16" s="9"/>
    </row>
    <row r="17" spans="1:16">
      <c r="A17" s="12"/>
      <c r="B17" s="44">
        <v>525</v>
      </c>
      <c r="C17" s="20" t="s">
        <v>31</v>
      </c>
      <c r="D17" s="46">
        <v>675188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675188</v>
      </c>
      <c r="O17" s="47">
        <f t="shared" si="2"/>
        <v>24.012660928942314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1183364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1183364</v>
      </c>
      <c r="O18" s="47">
        <f t="shared" si="2"/>
        <v>42.085639092396327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61494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61494</v>
      </c>
      <c r="O19" s="47">
        <f t="shared" si="2"/>
        <v>2.1869976527491288</v>
      </c>
      <c r="P19" s="9"/>
    </row>
    <row r="20" spans="1:16">
      <c r="A20" s="12"/>
      <c r="B20" s="44">
        <v>529</v>
      </c>
      <c r="C20" s="20" t="s">
        <v>34</v>
      </c>
      <c r="D20" s="46">
        <v>96494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96494</v>
      </c>
      <c r="O20" s="47">
        <f t="shared" si="2"/>
        <v>3.4317519026957819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70693</v>
      </c>
      <c r="E21" s="31">
        <f t="shared" si="5"/>
        <v>1337754</v>
      </c>
      <c r="F21" s="31">
        <f t="shared" si="5"/>
        <v>0</v>
      </c>
      <c r="G21" s="31">
        <f t="shared" si="5"/>
        <v>10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1408457</v>
      </c>
      <c r="O21" s="43">
        <f t="shared" si="2"/>
        <v>50.090938189060388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1291414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1291414</v>
      </c>
      <c r="O22" s="47">
        <f t="shared" si="2"/>
        <v>45.928373284017354</v>
      </c>
      <c r="P22" s="9"/>
    </row>
    <row r="23" spans="1:16">
      <c r="A23" s="12"/>
      <c r="B23" s="44">
        <v>537</v>
      </c>
      <c r="C23" s="20" t="s">
        <v>37</v>
      </c>
      <c r="D23" s="46">
        <v>70693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70693</v>
      </c>
      <c r="O23" s="47">
        <f t="shared" si="2"/>
        <v>2.5141546340422507</v>
      </c>
      <c r="P23" s="9"/>
    </row>
    <row r="24" spans="1:16">
      <c r="A24" s="12"/>
      <c r="B24" s="44">
        <v>539</v>
      </c>
      <c r="C24" s="20" t="s">
        <v>38</v>
      </c>
      <c r="D24" s="46">
        <v>0</v>
      </c>
      <c r="E24" s="46">
        <v>46340</v>
      </c>
      <c r="F24" s="46">
        <v>0</v>
      </c>
      <c r="G24" s="46">
        <v>10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46350</v>
      </c>
      <c r="O24" s="47">
        <f t="shared" si="2"/>
        <v>1.6484102710007824</v>
      </c>
      <c r="P24" s="9"/>
    </row>
    <row r="25" spans="1:16" ht="15.75">
      <c r="A25" s="28" t="s">
        <v>39</v>
      </c>
      <c r="B25" s="29"/>
      <c r="C25" s="30"/>
      <c r="D25" s="31">
        <f t="shared" ref="D25:M25" si="6">SUM(D26:D26)</f>
        <v>0</v>
      </c>
      <c r="E25" s="31">
        <f t="shared" si="6"/>
        <v>2175343</v>
      </c>
      <c r="F25" s="31">
        <f t="shared" si="6"/>
        <v>0</v>
      </c>
      <c r="G25" s="31">
        <f t="shared" si="6"/>
        <v>762711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1" si="7">SUM(D25:M25)</f>
        <v>2938054</v>
      </c>
      <c r="O25" s="43">
        <f t="shared" si="2"/>
        <v>104.49014865922184</v>
      </c>
      <c r="P25" s="10"/>
    </row>
    <row r="26" spans="1:16">
      <c r="A26" s="12"/>
      <c r="B26" s="44">
        <v>541</v>
      </c>
      <c r="C26" s="20" t="s">
        <v>40</v>
      </c>
      <c r="D26" s="46">
        <v>0</v>
      </c>
      <c r="E26" s="46">
        <v>2175343</v>
      </c>
      <c r="F26" s="46">
        <v>0</v>
      </c>
      <c r="G26" s="46">
        <v>762711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2938054</v>
      </c>
      <c r="O26" s="47">
        <f t="shared" si="2"/>
        <v>104.49014865922184</v>
      </c>
      <c r="P26" s="9"/>
    </row>
    <row r="27" spans="1:16" ht="15.75">
      <c r="A27" s="28" t="s">
        <v>41</v>
      </c>
      <c r="B27" s="29"/>
      <c r="C27" s="30"/>
      <c r="D27" s="31">
        <f t="shared" ref="D27:M27" si="8">SUM(D28:D30)</f>
        <v>86872</v>
      </c>
      <c r="E27" s="31">
        <f t="shared" si="8"/>
        <v>559995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646867</v>
      </c>
      <c r="O27" s="43">
        <f t="shared" si="2"/>
        <v>23.005441354292625</v>
      </c>
      <c r="P27" s="10"/>
    </row>
    <row r="28" spans="1:16">
      <c r="A28" s="13"/>
      <c r="B28" s="45">
        <v>553</v>
      </c>
      <c r="C28" s="21" t="s">
        <v>43</v>
      </c>
      <c r="D28" s="46">
        <v>18980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18980</v>
      </c>
      <c r="O28" s="47">
        <f t="shared" si="2"/>
        <v>0.67501244754249945</v>
      </c>
      <c r="P28" s="9"/>
    </row>
    <row r="29" spans="1:16">
      <c r="A29" s="13"/>
      <c r="B29" s="45">
        <v>554</v>
      </c>
      <c r="C29" s="21" t="s">
        <v>44</v>
      </c>
      <c r="D29" s="46">
        <v>0</v>
      </c>
      <c r="E29" s="46">
        <v>559995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559995</v>
      </c>
      <c r="O29" s="47">
        <f t="shared" si="2"/>
        <v>19.915890177110747</v>
      </c>
      <c r="P29" s="9"/>
    </row>
    <row r="30" spans="1:16">
      <c r="A30" s="13"/>
      <c r="B30" s="45">
        <v>559</v>
      </c>
      <c r="C30" s="21" t="s">
        <v>45</v>
      </c>
      <c r="D30" s="46">
        <v>67892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67892</v>
      </c>
      <c r="O30" s="47">
        <f t="shared" si="2"/>
        <v>2.4145387296393768</v>
      </c>
      <c r="P30" s="9"/>
    </row>
    <row r="31" spans="1:16" ht="15.75">
      <c r="A31" s="28" t="s">
        <v>46</v>
      </c>
      <c r="B31" s="29"/>
      <c r="C31" s="30"/>
      <c r="D31" s="31">
        <f t="shared" ref="D31:M31" si="9">SUM(D32:D33)</f>
        <v>796494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796494</v>
      </c>
      <c r="O31" s="43">
        <f t="shared" si="2"/>
        <v>28.326836901628848</v>
      </c>
      <c r="P31" s="10"/>
    </row>
    <row r="32" spans="1:16">
      <c r="A32" s="12"/>
      <c r="B32" s="44">
        <v>562</v>
      </c>
      <c r="C32" s="20" t="s">
        <v>47</v>
      </c>
      <c r="D32" s="46">
        <v>43469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8" si="10">SUM(D32:M32)</f>
        <v>43469</v>
      </c>
      <c r="O32" s="47">
        <f t="shared" si="2"/>
        <v>1.5459492140266022</v>
      </c>
      <c r="P32" s="9"/>
    </row>
    <row r="33" spans="1:16">
      <c r="A33" s="12"/>
      <c r="B33" s="44">
        <v>569</v>
      </c>
      <c r="C33" s="20" t="s">
        <v>48</v>
      </c>
      <c r="D33" s="46">
        <v>753025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753025</v>
      </c>
      <c r="O33" s="47">
        <f t="shared" si="2"/>
        <v>26.780887687602249</v>
      </c>
      <c r="P33" s="9"/>
    </row>
    <row r="34" spans="1:16" ht="15.75">
      <c r="A34" s="28" t="s">
        <v>49</v>
      </c>
      <c r="B34" s="29"/>
      <c r="C34" s="30"/>
      <c r="D34" s="31">
        <f t="shared" ref="D34:M34" si="11">SUM(D35:D36)</f>
        <v>26949</v>
      </c>
      <c r="E34" s="31">
        <f t="shared" si="11"/>
        <v>446110</v>
      </c>
      <c r="F34" s="31">
        <f t="shared" si="11"/>
        <v>0</v>
      </c>
      <c r="G34" s="31">
        <f t="shared" si="11"/>
        <v>11000</v>
      </c>
      <c r="H34" s="31">
        <f t="shared" si="11"/>
        <v>0</v>
      </c>
      <c r="I34" s="31">
        <f t="shared" si="11"/>
        <v>0</v>
      </c>
      <c r="J34" s="31">
        <f t="shared" si="11"/>
        <v>0</v>
      </c>
      <c r="K34" s="31">
        <f t="shared" si="11"/>
        <v>0</v>
      </c>
      <c r="L34" s="31">
        <f t="shared" si="11"/>
        <v>0</v>
      </c>
      <c r="M34" s="31">
        <f t="shared" si="11"/>
        <v>0</v>
      </c>
      <c r="N34" s="31">
        <f t="shared" si="10"/>
        <v>484059</v>
      </c>
      <c r="O34" s="43">
        <f t="shared" si="2"/>
        <v>17.215271356426488</v>
      </c>
      <c r="P34" s="9"/>
    </row>
    <row r="35" spans="1:16">
      <c r="A35" s="12"/>
      <c r="B35" s="44">
        <v>571</v>
      </c>
      <c r="C35" s="20" t="s">
        <v>50</v>
      </c>
      <c r="D35" s="46">
        <v>0</v>
      </c>
      <c r="E35" s="46">
        <v>446110</v>
      </c>
      <c r="F35" s="46">
        <v>0</v>
      </c>
      <c r="G35" s="46">
        <v>11000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457110</v>
      </c>
      <c r="O35" s="47">
        <f t="shared" si="2"/>
        <v>16.256846148374706</v>
      </c>
      <c r="P35" s="9"/>
    </row>
    <row r="36" spans="1:16">
      <c r="A36" s="12"/>
      <c r="B36" s="44">
        <v>574</v>
      </c>
      <c r="C36" s="20" t="s">
        <v>119</v>
      </c>
      <c r="D36" s="46">
        <v>26949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26949</v>
      </c>
      <c r="O36" s="47">
        <f t="shared" si="2"/>
        <v>0.95842520805178177</v>
      </c>
      <c r="P36" s="9"/>
    </row>
    <row r="37" spans="1:16" ht="15.75">
      <c r="A37" s="28" t="s">
        <v>76</v>
      </c>
      <c r="B37" s="29"/>
      <c r="C37" s="30"/>
      <c r="D37" s="31">
        <f t="shared" ref="D37:M37" si="12">SUM(D38:D39)</f>
        <v>3286568</v>
      </c>
      <c r="E37" s="31">
        <f t="shared" si="12"/>
        <v>6406357</v>
      </c>
      <c r="F37" s="31">
        <f t="shared" si="12"/>
        <v>0</v>
      </c>
      <c r="G37" s="31">
        <f t="shared" si="12"/>
        <v>0</v>
      </c>
      <c r="H37" s="31">
        <f t="shared" si="12"/>
        <v>0</v>
      </c>
      <c r="I37" s="31">
        <f t="shared" si="12"/>
        <v>0</v>
      </c>
      <c r="J37" s="31">
        <f t="shared" si="12"/>
        <v>0</v>
      </c>
      <c r="K37" s="31">
        <f t="shared" si="12"/>
        <v>0</v>
      </c>
      <c r="L37" s="31">
        <f t="shared" si="12"/>
        <v>0</v>
      </c>
      <c r="M37" s="31">
        <f t="shared" si="12"/>
        <v>0</v>
      </c>
      <c r="N37" s="31">
        <f t="shared" si="10"/>
        <v>9692925</v>
      </c>
      <c r="O37" s="43">
        <f t="shared" ref="O37:O68" si="13">(N37/O$74)</f>
        <v>344.72313109040471</v>
      </c>
      <c r="P37" s="9"/>
    </row>
    <row r="38" spans="1:16">
      <c r="A38" s="12"/>
      <c r="B38" s="44">
        <v>581</v>
      </c>
      <c r="C38" s="20" t="s">
        <v>51</v>
      </c>
      <c r="D38" s="46">
        <v>3286568</v>
      </c>
      <c r="E38" s="46">
        <v>6190588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9477156</v>
      </c>
      <c r="O38" s="47">
        <f t="shared" si="13"/>
        <v>337.04943452592647</v>
      </c>
      <c r="P38" s="9"/>
    </row>
    <row r="39" spans="1:16">
      <c r="A39" s="12"/>
      <c r="B39" s="44">
        <v>587</v>
      </c>
      <c r="C39" s="20" t="s">
        <v>93</v>
      </c>
      <c r="D39" s="46">
        <v>0</v>
      </c>
      <c r="E39" s="46">
        <v>215769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56" si="14">SUM(D39:M39)</f>
        <v>215769</v>
      </c>
      <c r="O39" s="47">
        <f t="shared" si="13"/>
        <v>7.67369656447827</v>
      </c>
      <c r="P39" s="9"/>
    </row>
    <row r="40" spans="1:16" ht="15.75">
      <c r="A40" s="28" t="s">
        <v>52</v>
      </c>
      <c r="B40" s="29"/>
      <c r="C40" s="30"/>
      <c r="D40" s="31">
        <f t="shared" ref="D40:M40" si="15">SUM(D41:D71)</f>
        <v>25649</v>
      </c>
      <c r="E40" s="31">
        <f t="shared" si="15"/>
        <v>1099754</v>
      </c>
      <c r="F40" s="31">
        <f t="shared" si="15"/>
        <v>0</v>
      </c>
      <c r="G40" s="31">
        <f t="shared" si="15"/>
        <v>0</v>
      </c>
      <c r="H40" s="31">
        <f t="shared" si="15"/>
        <v>0</v>
      </c>
      <c r="I40" s="31">
        <f t="shared" si="15"/>
        <v>0</v>
      </c>
      <c r="J40" s="31">
        <f t="shared" si="15"/>
        <v>0</v>
      </c>
      <c r="K40" s="31">
        <f t="shared" si="15"/>
        <v>0</v>
      </c>
      <c r="L40" s="31">
        <f t="shared" si="15"/>
        <v>0</v>
      </c>
      <c r="M40" s="31">
        <f t="shared" si="15"/>
        <v>0</v>
      </c>
      <c r="N40" s="31">
        <f>SUM(D40:M40)</f>
        <v>1125403</v>
      </c>
      <c r="O40" s="43">
        <f t="shared" si="13"/>
        <v>40.024290490077533</v>
      </c>
      <c r="P40" s="9"/>
    </row>
    <row r="41" spans="1:16">
      <c r="A41" s="12"/>
      <c r="B41" s="44">
        <v>601</v>
      </c>
      <c r="C41" s="20" t="s">
        <v>53</v>
      </c>
      <c r="D41" s="46">
        <v>0</v>
      </c>
      <c r="E41" s="46">
        <v>186638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4"/>
        <v>186638</v>
      </c>
      <c r="O41" s="47">
        <f t="shared" si="13"/>
        <v>6.6376698200441</v>
      </c>
      <c r="P41" s="9"/>
    </row>
    <row r="42" spans="1:16">
      <c r="A42" s="12"/>
      <c r="B42" s="44">
        <v>602</v>
      </c>
      <c r="C42" s="20" t="s">
        <v>54</v>
      </c>
      <c r="D42" s="46">
        <v>0</v>
      </c>
      <c r="E42" s="46">
        <v>55446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55446</v>
      </c>
      <c r="O42" s="47">
        <f t="shared" si="13"/>
        <v>1.971904118358347</v>
      </c>
      <c r="P42" s="9"/>
    </row>
    <row r="43" spans="1:16">
      <c r="A43" s="12"/>
      <c r="B43" s="44">
        <v>603</v>
      </c>
      <c r="C43" s="20" t="s">
        <v>55</v>
      </c>
      <c r="D43" s="46">
        <v>0</v>
      </c>
      <c r="E43" s="46">
        <v>19546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19546</v>
      </c>
      <c r="O43" s="47">
        <f t="shared" si="13"/>
        <v>0.69514190198449388</v>
      </c>
      <c r="P43" s="9"/>
    </row>
    <row r="44" spans="1:16">
      <c r="A44" s="12"/>
      <c r="B44" s="44">
        <v>604</v>
      </c>
      <c r="C44" s="20" t="s">
        <v>56</v>
      </c>
      <c r="D44" s="46">
        <v>0</v>
      </c>
      <c r="E44" s="46">
        <v>199336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199336</v>
      </c>
      <c r="O44" s="47">
        <f t="shared" si="13"/>
        <v>7.0892666619247455</v>
      </c>
      <c r="P44" s="9"/>
    </row>
    <row r="45" spans="1:16">
      <c r="A45" s="12"/>
      <c r="B45" s="44">
        <v>605</v>
      </c>
      <c r="C45" s="20" t="s">
        <v>57</v>
      </c>
      <c r="D45" s="46">
        <v>0</v>
      </c>
      <c r="E45" s="46">
        <v>1561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1561</v>
      </c>
      <c r="O45" s="47">
        <f t="shared" si="13"/>
        <v>5.5516039547620744E-2</v>
      </c>
      <c r="P45" s="9"/>
    </row>
    <row r="46" spans="1:16">
      <c r="A46" s="12"/>
      <c r="B46" s="44">
        <v>608</v>
      </c>
      <c r="C46" s="20" t="s">
        <v>58</v>
      </c>
      <c r="D46" s="46">
        <v>0</v>
      </c>
      <c r="E46" s="46">
        <v>5233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5233</v>
      </c>
      <c r="O46" s="47">
        <f t="shared" si="13"/>
        <v>0.18610854257059534</v>
      </c>
      <c r="P46" s="9"/>
    </row>
    <row r="47" spans="1:16">
      <c r="A47" s="12"/>
      <c r="B47" s="44">
        <v>613</v>
      </c>
      <c r="C47" s="20" t="s">
        <v>94</v>
      </c>
      <c r="D47" s="46">
        <v>0</v>
      </c>
      <c r="E47" s="46">
        <v>5532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5532</v>
      </c>
      <c r="O47" s="47">
        <f t="shared" si="13"/>
        <v>0.19674230030585391</v>
      </c>
      <c r="P47" s="9"/>
    </row>
    <row r="48" spans="1:16">
      <c r="A48" s="12"/>
      <c r="B48" s="44">
        <v>614</v>
      </c>
      <c r="C48" s="20" t="s">
        <v>59</v>
      </c>
      <c r="D48" s="46">
        <v>0</v>
      </c>
      <c r="E48" s="46">
        <v>71634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71634</v>
      </c>
      <c r="O48" s="47">
        <f t="shared" si="13"/>
        <v>2.5476207411622447</v>
      </c>
      <c r="P48" s="9"/>
    </row>
    <row r="49" spans="1:16">
      <c r="A49" s="12"/>
      <c r="B49" s="44">
        <v>615</v>
      </c>
      <c r="C49" s="20" t="s">
        <v>60</v>
      </c>
      <c r="D49" s="46">
        <v>0</v>
      </c>
      <c r="E49" s="46">
        <v>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3</v>
      </c>
      <c r="O49" s="47">
        <f t="shared" si="13"/>
        <v>1.0669322142399886E-4</v>
      </c>
      <c r="P49" s="9"/>
    </row>
    <row r="50" spans="1:16">
      <c r="A50" s="12"/>
      <c r="B50" s="44">
        <v>616</v>
      </c>
      <c r="C50" s="20" t="s">
        <v>61</v>
      </c>
      <c r="D50" s="46">
        <v>0</v>
      </c>
      <c r="E50" s="46">
        <v>375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375</v>
      </c>
      <c r="O50" s="47">
        <f t="shared" si="13"/>
        <v>1.3336652677999859E-2</v>
      </c>
      <c r="P50" s="9"/>
    </row>
    <row r="51" spans="1:16">
      <c r="A51" s="12"/>
      <c r="B51" s="44">
        <v>621</v>
      </c>
      <c r="C51" s="20" t="s">
        <v>120</v>
      </c>
      <c r="D51" s="46">
        <v>0</v>
      </c>
      <c r="E51" s="46">
        <v>2499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2499</v>
      </c>
      <c r="O51" s="47">
        <f t="shared" si="13"/>
        <v>8.8875453446191049E-2</v>
      </c>
      <c r="P51" s="9"/>
    </row>
    <row r="52" spans="1:16">
      <c r="A52" s="12"/>
      <c r="B52" s="44">
        <v>629</v>
      </c>
      <c r="C52" s="20" t="s">
        <v>121</v>
      </c>
      <c r="D52" s="46">
        <v>0</v>
      </c>
      <c r="E52" s="46">
        <v>1394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1394</v>
      </c>
      <c r="O52" s="47">
        <f t="shared" si="13"/>
        <v>4.9576783555018135E-2</v>
      </c>
      <c r="P52" s="9"/>
    </row>
    <row r="53" spans="1:16">
      <c r="A53" s="12"/>
      <c r="B53" s="44">
        <v>634</v>
      </c>
      <c r="C53" s="20" t="s">
        <v>62</v>
      </c>
      <c r="D53" s="46">
        <v>0</v>
      </c>
      <c r="E53" s="46">
        <v>14577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14577</v>
      </c>
      <c r="O53" s="47">
        <f t="shared" si="13"/>
        <v>0.51842236289921051</v>
      </c>
      <c r="P53" s="9"/>
    </row>
    <row r="54" spans="1:16">
      <c r="A54" s="12"/>
      <c r="B54" s="44">
        <v>653</v>
      </c>
      <c r="C54" s="20" t="s">
        <v>122</v>
      </c>
      <c r="D54" s="46">
        <v>0</v>
      </c>
      <c r="E54" s="46">
        <v>966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966</v>
      </c>
      <c r="O54" s="47">
        <f t="shared" si="13"/>
        <v>3.4355217298527634E-2</v>
      </c>
      <c r="P54" s="9"/>
    </row>
    <row r="55" spans="1:16">
      <c r="A55" s="12"/>
      <c r="B55" s="44">
        <v>654</v>
      </c>
      <c r="C55" s="20" t="s">
        <v>63</v>
      </c>
      <c r="D55" s="46">
        <v>0</v>
      </c>
      <c r="E55" s="46">
        <v>83867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83867</v>
      </c>
      <c r="O55" s="47">
        <f t="shared" si="13"/>
        <v>2.9826801337221709</v>
      </c>
      <c r="P55" s="9"/>
    </row>
    <row r="56" spans="1:16">
      <c r="A56" s="12"/>
      <c r="B56" s="44">
        <v>669</v>
      </c>
      <c r="C56" s="20" t="s">
        <v>95</v>
      </c>
      <c r="D56" s="46">
        <v>0</v>
      </c>
      <c r="E56" s="46">
        <v>3861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3861</v>
      </c>
      <c r="O56" s="47">
        <f t="shared" si="13"/>
        <v>0.13731417597268653</v>
      </c>
      <c r="P56" s="9"/>
    </row>
    <row r="57" spans="1:16">
      <c r="A57" s="12"/>
      <c r="B57" s="44">
        <v>674</v>
      </c>
      <c r="C57" s="20" t="s">
        <v>66</v>
      </c>
      <c r="D57" s="46">
        <v>0</v>
      </c>
      <c r="E57" s="46">
        <v>15944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15944</v>
      </c>
      <c r="O57" s="47">
        <f t="shared" si="13"/>
        <v>0.56703890746141261</v>
      </c>
      <c r="P57" s="9"/>
    </row>
    <row r="58" spans="1:16">
      <c r="A58" s="12"/>
      <c r="B58" s="44">
        <v>681</v>
      </c>
      <c r="C58" s="20" t="s">
        <v>123</v>
      </c>
      <c r="D58" s="46">
        <v>0</v>
      </c>
      <c r="E58" s="46">
        <v>69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69</v>
      </c>
      <c r="O58" s="47">
        <f t="shared" si="13"/>
        <v>2.4539440927519736E-3</v>
      </c>
      <c r="P58" s="9"/>
    </row>
    <row r="59" spans="1:16">
      <c r="A59" s="12"/>
      <c r="B59" s="44">
        <v>685</v>
      </c>
      <c r="C59" s="20" t="s">
        <v>69</v>
      </c>
      <c r="D59" s="46">
        <v>0</v>
      </c>
      <c r="E59" s="46">
        <v>4868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4868</v>
      </c>
      <c r="O59" s="47">
        <f t="shared" si="13"/>
        <v>0.17312753396400882</v>
      </c>
      <c r="P59" s="9"/>
    </row>
    <row r="60" spans="1:16">
      <c r="A60" s="12"/>
      <c r="B60" s="44">
        <v>689</v>
      </c>
      <c r="C60" s="20" t="s">
        <v>124</v>
      </c>
      <c r="D60" s="46">
        <v>0</v>
      </c>
      <c r="E60" s="46">
        <v>14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14</v>
      </c>
      <c r="O60" s="47">
        <f t="shared" si="13"/>
        <v>4.9790169997866133E-4</v>
      </c>
      <c r="P60" s="9"/>
    </row>
    <row r="61" spans="1:16">
      <c r="A61" s="12"/>
      <c r="B61" s="44">
        <v>694</v>
      </c>
      <c r="C61" s="20" t="s">
        <v>70</v>
      </c>
      <c r="D61" s="46">
        <v>0</v>
      </c>
      <c r="E61" s="46">
        <v>14312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14312</v>
      </c>
      <c r="O61" s="47">
        <f t="shared" si="13"/>
        <v>0.50899779500675724</v>
      </c>
      <c r="P61" s="9"/>
    </row>
    <row r="62" spans="1:16">
      <c r="A62" s="12"/>
      <c r="B62" s="44">
        <v>711</v>
      </c>
      <c r="C62" s="20" t="s">
        <v>71</v>
      </c>
      <c r="D62" s="46">
        <v>0</v>
      </c>
      <c r="E62" s="46">
        <v>174558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71" si="16">SUM(D62:M62)</f>
        <v>174558</v>
      </c>
      <c r="O62" s="47">
        <f t="shared" si="13"/>
        <v>6.2080517817767982</v>
      </c>
      <c r="P62" s="9"/>
    </row>
    <row r="63" spans="1:16">
      <c r="A63" s="12"/>
      <c r="B63" s="44">
        <v>713</v>
      </c>
      <c r="C63" s="20" t="s">
        <v>73</v>
      </c>
      <c r="D63" s="46">
        <v>0</v>
      </c>
      <c r="E63" s="46">
        <v>5028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5028</v>
      </c>
      <c r="O63" s="47">
        <f t="shared" si="13"/>
        <v>0.17881783910662211</v>
      </c>
      <c r="P63" s="9"/>
    </row>
    <row r="64" spans="1:16">
      <c r="A64" s="12"/>
      <c r="B64" s="44">
        <v>714</v>
      </c>
      <c r="C64" s="20" t="s">
        <v>84</v>
      </c>
      <c r="D64" s="46">
        <v>8463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8463</v>
      </c>
      <c r="O64" s="47">
        <f t="shared" si="13"/>
        <v>0.30098157763710082</v>
      </c>
      <c r="P64" s="9"/>
    </row>
    <row r="65" spans="1:119">
      <c r="A65" s="12"/>
      <c r="B65" s="44">
        <v>719</v>
      </c>
      <c r="C65" s="20" t="s">
        <v>74</v>
      </c>
      <c r="D65" s="46">
        <v>0</v>
      </c>
      <c r="E65" s="46">
        <v>66941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66941</v>
      </c>
      <c r="O65" s="47">
        <f t="shared" si="13"/>
        <v>2.3807169784479694</v>
      </c>
      <c r="P65" s="9"/>
    </row>
    <row r="66" spans="1:119">
      <c r="A66" s="12"/>
      <c r="B66" s="44">
        <v>722</v>
      </c>
      <c r="C66" s="20" t="s">
        <v>116</v>
      </c>
      <c r="D66" s="46">
        <v>0</v>
      </c>
      <c r="E66" s="46">
        <v>360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360</v>
      </c>
      <c r="O66" s="47">
        <f t="shared" si="13"/>
        <v>1.2803186570879864E-2</v>
      </c>
      <c r="P66" s="9"/>
    </row>
    <row r="67" spans="1:119">
      <c r="A67" s="12"/>
      <c r="B67" s="44">
        <v>724</v>
      </c>
      <c r="C67" s="20" t="s">
        <v>75</v>
      </c>
      <c r="D67" s="46">
        <v>0</v>
      </c>
      <c r="E67" s="46">
        <v>32265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32265</v>
      </c>
      <c r="O67" s="47">
        <f t="shared" si="13"/>
        <v>1.1474855964151078</v>
      </c>
      <c r="P67" s="9"/>
    </row>
    <row r="68" spans="1:119">
      <c r="A68" s="12"/>
      <c r="B68" s="44">
        <v>739</v>
      </c>
      <c r="C68" s="20" t="s">
        <v>125</v>
      </c>
      <c r="D68" s="46">
        <v>0</v>
      </c>
      <c r="E68" s="46">
        <v>283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283</v>
      </c>
      <c r="O68" s="47">
        <f t="shared" si="13"/>
        <v>1.0064727220997226E-2</v>
      </c>
      <c r="P68" s="9"/>
    </row>
    <row r="69" spans="1:119">
      <c r="A69" s="12"/>
      <c r="B69" s="44">
        <v>744</v>
      </c>
      <c r="C69" s="20" t="s">
        <v>77</v>
      </c>
      <c r="D69" s="46">
        <v>0</v>
      </c>
      <c r="E69" s="46">
        <v>21478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21478</v>
      </c>
      <c r="O69" s="47">
        <f>(N69/O$74)</f>
        <v>0.76385233658154916</v>
      </c>
      <c r="P69" s="9"/>
    </row>
    <row r="70" spans="1:119">
      <c r="A70" s="12"/>
      <c r="B70" s="44">
        <v>764</v>
      </c>
      <c r="C70" s="20" t="s">
        <v>78</v>
      </c>
      <c r="D70" s="46">
        <v>0</v>
      </c>
      <c r="E70" s="46">
        <v>111166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111166</v>
      </c>
      <c r="O70" s="47">
        <f>(N70/O$74)</f>
        <v>3.9535528842734191</v>
      </c>
      <c r="P70" s="9"/>
    </row>
    <row r="71" spans="1:119" ht="15.75" thickBot="1">
      <c r="A71" s="12"/>
      <c r="B71" s="44">
        <v>769</v>
      </c>
      <c r="C71" s="20" t="s">
        <v>79</v>
      </c>
      <c r="D71" s="46">
        <v>17186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17186</v>
      </c>
      <c r="O71" s="47">
        <f>(N71/O$74)</f>
        <v>0.6112099011309482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7">SUM(D5,D12,D21,D25,D27,D31,D34,D37,D40)</f>
        <v>7146980</v>
      </c>
      <c r="E72" s="15">
        <f t="shared" si="17"/>
        <v>19557010</v>
      </c>
      <c r="F72" s="15">
        <f t="shared" si="17"/>
        <v>0</v>
      </c>
      <c r="G72" s="15">
        <f t="shared" si="17"/>
        <v>773721</v>
      </c>
      <c r="H72" s="15">
        <f t="shared" si="17"/>
        <v>0</v>
      </c>
      <c r="I72" s="15">
        <f t="shared" si="17"/>
        <v>0</v>
      </c>
      <c r="J72" s="15">
        <f t="shared" si="17"/>
        <v>0</v>
      </c>
      <c r="K72" s="15">
        <f t="shared" si="17"/>
        <v>0</v>
      </c>
      <c r="L72" s="15">
        <f t="shared" si="17"/>
        <v>0</v>
      </c>
      <c r="M72" s="15">
        <f t="shared" si="17"/>
        <v>0</v>
      </c>
      <c r="N72" s="15">
        <f>SUM(D72:M72)</f>
        <v>27477711</v>
      </c>
      <c r="O72" s="37">
        <f>(N72/O$74)</f>
        <v>977.22850131588302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126</v>
      </c>
      <c r="M74" s="118"/>
      <c r="N74" s="118"/>
      <c r="O74" s="41">
        <v>28118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91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2026-08-31T15:30:05Z</cp:lastPrinted>
  <dcterms:created xsi:type="dcterms:W3CDTF">2000-08-31T21:26:31Z</dcterms:created>
  <dcterms:modified xsi:type="dcterms:W3CDTF">2026-08-31T15:30:09Z</dcterms:modified>
</cp:coreProperties>
</file>